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ds TT" sheetId="1" r:id="rId1"/>
  </sheets>
  <definedNames>
    <definedName name="_xlnm.Print_Titles" localSheetId="0">'ds TT'!$6:$6</definedName>
  </definedNames>
  <calcPr calcId="124519" fullCalcOnLoad="1"/>
</workbook>
</file>

<file path=xl/calcChain.xml><?xml version="1.0" encoding="utf-8"?>
<calcChain xmlns="http://schemas.openxmlformats.org/spreadsheetml/2006/main">
  <c r="N78" i="1"/>
  <c r="K78"/>
  <c r="Q78" s="1"/>
  <c r="N77"/>
  <c r="K77"/>
  <c r="Q77" s="1"/>
  <c r="N76"/>
  <c r="K76"/>
  <c r="Q76" s="1"/>
  <c r="N75"/>
  <c r="K75"/>
  <c r="Q75" s="1"/>
  <c r="N74"/>
  <c r="K74"/>
  <c r="Q74" s="1"/>
  <c r="N73"/>
  <c r="K73"/>
  <c r="Q73" s="1"/>
  <c r="N72"/>
  <c r="K72"/>
  <c r="Q72" s="1"/>
  <c r="N71"/>
  <c r="K71"/>
  <c r="Q71" s="1"/>
  <c r="N70"/>
  <c r="K70"/>
  <c r="Q70" s="1"/>
  <c r="N69"/>
  <c r="K69"/>
  <c r="Q69" s="1"/>
  <c r="N68"/>
  <c r="K68"/>
  <c r="Q68" s="1"/>
  <c r="N67"/>
  <c r="K67"/>
  <c r="Q67" s="1"/>
  <c r="N66"/>
  <c r="K66"/>
  <c r="Q66" s="1"/>
  <c r="N65"/>
  <c r="K65"/>
  <c r="Q65" s="1"/>
  <c r="N64"/>
  <c r="K64"/>
  <c r="Q64" s="1"/>
  <c r="N63"/>
  <c r="K63"/>
  <c r="Q63" s="1"/>
  <c r="N62"/>
  <c r="K62"/>
  <c r="Q62" s="1"/>
  <c r="N61"/>
  <c r="K61"/>
  <c r="Q61" s="1"/>
  <c r="N60"/>
  <c r="K60"/>
  <c r="Q60" s="1"/>
  <c r="N59"/>
  <c r="K59"/>
  <c r="Q59" s="1"/>
  <c r="N58"/>
  <c r="K58"/>
  <c r="Q58" s="1"/>
  <c r="N57"/>
  <c r="K57"/>
  <c r="Q57" s="1"/>
  <c r="N56"/>
  <c r="K56"/>
  <c r="Q56" s="1"/>
  <c r="N55"/>
  <c r="K55"/>
  <c r="Q55" s="1"/>
  <c r="N54"/>
  <c r="K54"/>
  <c r="Q54" s="1"/>
  <c r="N53"/>
  <c r="K53"/>
  <c r="Q53" s="1"/>
  <c r="N52"/>
  <c r="K52"/>
  <c r="Q52" s="1"/>
  <c r="N51"/>
  <c r="K51"/>
  <c r="Q51" s="1"/>
  <c r="N50"/>
  <c r="K50"/>
  <c r="Q50" s="1"/>
  <c r="N49"/>
  <c r="K49"/>
  <c r="Q49" s="1"/>
  <c r="N48"/>
  <c r="K48"/>
  <c r="Q48" s="1"/>
  <c r="N47"/>
  <c r="K47"/>
  <c r="Q47" s="1"/>
  <c r="N46"/>
  <c r="K46"/>
  <c r="Q46" s="1"/>
  <c r="N45"/>
  <c r="K45"/>
  <c r="Q45" s="1"/>
  <c r="N44"/>
  <c r="K44"/>
  <c r="Q44" s="1"/>
  <c r="N43"/>
  <c r="K43"/>
  <c r="Q43" s="1"/>
  <c r="N42"/>
  <c r="K42"/>
  <c r="Q42" s="1"/>
  <c r="N41"/>
  <c r="K41"/>
  <c r="Q41" s="1"/>
  <c r="N40"/>
  <c r="K40"/>
  <c r="Q40" s="1"/>
  <c r="N39"/>
  <c r="K39"/>
  <c r="Q39" s="1"/>
  <c r="N38"/>
  <c r="K38"/>
  <c r="Q38" s="1"/>
  <c r="N37"/>
  <c r="K37"/>
  <c r="Q37" s="1"/>
  <c r="N36"/>
  <c r="K36"/>
  <c r="Q36" s="1"/>
  <c r="N35"/>
  <c r="K35"/>
  <c r="Q35" s="1"/>
  <c r="N34"/>
  <c r="K34"/>
  <c r="Q34" s="1"/>
  <c r="N33"/>
  <c r="K33"/>
  <c r="Q33" s="1"/>
  <c r="N32"/>
  <c r="K32"/>
  <c r="Q32" s="1"/>
  <c r="N31"/>
  <c r="K31"/>
  <c r="Q31" s="1"/>
  <c r="N30"/>
  <c r="K30"/>
  <c r="Q30" s="1"/>
  <c r="N29"/>
  <c r="K29"/>
  <c r="Q29" s="1"/>
  <c r="N28"/>
  <c r="K28"/>
  <c r="Q28" s="1"/>
  <c r="N27"/>
  <c r="K27"/>
  <c r="Q27" s="1"/>
  <c r="N26"/>
  <c r="K26"/>
  <c r="Q26" s="1"/>
  <c r="N25"/>
  <c r="K25"/>
  <c r="Q25" s="1"/>
  <c r="N24"/>
  <c r="K24"/>
  <c r="Q24" s="1"/>
  <c r="N23"/>
  <c r="K23"/>
  <c r="Q23" s="1"/>
  <c r="N22"/>
  <c r="K22"/>
  <c r="Q22" s="1"/>
  <c r="N21"/>
  <c r="K21"/>
  <c r="Q21" s="1"/>
  <c r="N20"/>
  <c r="K20"/>
  <c r="Q20" s="1"/>
  <c r="N19"/>
  <c r="K19"/>
  <c r="Q19" s="1"/>
  <c r="N18"/>
  <c r="K18"/>
  <c r="Q18" s="1"/>
  <c r="N17"/>
  <c r="K17"/>
  <c r="Q17" s="1"/>
  <c r="N16"/>
  <c r="K16"/>
  <c r="Q16" s="1"/>
  <c r="N15"/>
  <c r="K15"/>
  <c r="Q15" s="1"/>
  <c r="N14"/>
  <c r="K14"/>
  <c r="Q14" s="1"/>
  <c r="N13"/>
  <c r="K13"/>
  <c r="Q13" s="1"/>
  <c r="N12"/>
  <c r="K12"/>
  <c r="Q12" s="1"/>
  <c r="N11"/>
  <c r="K11"/>
  <c r="Q11" s="1"/>
  <c r="N10"/>
  <c r="K10"/>
  <c r="Q10" s="1"/>
  <c r="N9"/>
  <c r="K9"/>
  <c r="Q9" s="1"/>
  <c r="N8"/>
  <c r="Q8" s="1"/>
  <c r="N7"/>
  <c r="K7"/>
  <c r="Q7" s="1"/>
</calcChain>
</file>

<file path=xl/sharedStrings.xml><?xml version="1.0" encoding="utf-8"?>
<sst xmlns="http://schemas.openxmlformats.org/spreadsheetml/2006/main" count="388" uniqueCount="252">
  <si>
    <t>BỘ Y TẾ</t>
  </si>
  <si>
    <t>DANH SÁCH TRÚNG TUYỂN DƯỢC SĨ TRUNG CẤP HỆ VỪA LÀM VỪA HỌC
ĐỢT 1, NĂM 2014</t>
  </si>
  <si>
    <t>TRƯỜNG ĐẠI HỌC</t>
  </si>
  <si>
    <t>KỸ THUẬT Y-DƯỢC ĐÀ NẴNG</t>
  </si>
  <si>
    <t>STT</t>
  </si>
  <si>
    <t>Mã 
HSơ</t>
  </si>
  <si>
    <t xml:space="preserve">Họ Và </t>
  </si>
  <si>
    <t>Tên</t>
  </si>
  <si>
    <t>Giới tính</t>
  </si>
  <si>
    <t>Ngày
 sinh</t>
  </si>
  <si>
    <t>Hộ Khẩu TT</t>
  </si>
  <si>
    <t>Khu 
vực</t>
  </si>
  <si>
    <t>Điểm UT
KV</t>
  </si>
  <si>
    <t>Đối
 tượng</t>
  </si>
  <si>
    <t>Điểm UT
ĐT</t>
  </si>
  <si>
    <t>Toán</t>
  </si>
  <si>
    <t>Hoá</t>
  </si>
  <si>
    <t>TBC
 Toán+Hoá</t>
  </si>
  <si>
    <t>ĐTKKH 
Sơ cấp</t>
  </si>
  <si>
    <t>Điểm UT
Học TT</t>
  </si>
  <si>
    <t>Tổng 
điểm</t>
  </si>
  <si>
    <t>Ghi chú</t>
  </si>
  <si>
    <t>sx</t>
  </si>
  <si>
    <t>Nguyễn Thị Minh</t>
  </si>
  <si>
    <t>Diệu</t>
  </si>
  <si>
    <t>04/01/94</t>
  </si>
  <si>
    <t>TP Đông Hà-Quảng Trị</t>
  </si>
  <si>
    <t>2</t>
  </si>
  <si>
    <t>Võ Phước Khải</t>
  </si>
  <si>
    <t>Hưng</t>
  </si>
  <si>
    <t>10/03/87</t>
  </si>
  <si>
    <t>Hải Châu-Đà Nẵng</t>
  </si>
  <si>
    <t>3</t>
  </si>
  <si>
    <t xml:space="preserve">Nguyễn Hữu </t>
  </si>
  <si>
    <t>Phúc</t>
  </si>
  <si>
    <t>14/07/94</t>
  </si>
  <si>
    <t>Liên Chiểu-Đà Nẵng</t>
  </si>
  <si>
    <t>03</t>
  </si>
  <si>
    <t>Trần Văn</t>
  </si>
  <si>
    <t>Lập</t>
  </si>
  <si>
    <t>07/07/94</t>
  </si>
  <si>
    <t>Duy Xuyên-Quảng Nam</t>
  </si>
  <si>
    <t>1</t>
  </si>
  <si>
    <t>Nguyễn Thị</t>
  </si>
  <si>
    <t>Hằng</t>
  </si>
  <si>
    <t>22/12/94</t>
  </si>
  <si>
    <t>Lý Sơn-Quảng Ngãi</t>
  </si>
  <si>
    <t>Lê Thị Trà</t>
  </si>
  <si>
    <t>My</t>
  </si>
  <si>
    <t>20/06/94</t>
  </si>
  <si>
    <t>Phú Ninh-Quảng Nam</t>
  </si>
  <si>
    <t>2NT</t>
  </si>
  <si>
    <t>Trần Thị Thu</t>
  </si>
  <si>
    <t>Hà</t>
  </si>
  <si>
    <t>08/08/82</t>
  </si>
  <si>
    <t>Trần Thị Thanh</t>
  </si>
  <si>
    <t>Hải</t>
  </si>
  <si>
    <t>04/12/94</t>
  </si>
  <si>
    <t>Trần Thị Kim</t>
  </si>
  <si>
    <t>Cúc</t>
  </si>
  <si>
    <t>16/02/94</t>
  </si>
  <si>
    <t>Playcu-Gia Lai</t>
  </si>
  <si>
    <t>Trần Thị Bé</t>
  </si>
  <si>
    <t>Thật</t>
  </si>
  <si>
    <t>09/06/87</t>
  </si>
  <si>
    <t>Châu Thành-Đồng Tháp</t>
  </si>
  <si>
    <t>Phạm Thị Như</t>
  </si>
  <si>
    <t>Phương</t>
  </si>
  <si>
    <t>10/11/94</t>
  </si>
  <si>
    <t>Cẩm Lệ - Đà Nẵng</t>
  </si>
  <si>
    <t xml:space="preserve">Đặng Thị Ngọc </t>
  </si>
  <si>
    <t>Ánh</t>
  </si>
  <si>
    <t>16/09/94</t>
  </si>
  <si>
    <t>Hòa Vang- Đà Nẵng</t>
  </si>
  <si>
    <t>Trần Công</t>
  </si>
  <si>
    <t>Hòa</t>
  </si>
  <si>
    <t>08/03/91</t>
  </si>
  <si>
    <t>Thăng Bình - Quảng Nam</t>
  </si>
  <si>
    <t>Lê Thị thùy</t>
  </si>
  <si>
    <t>Trang</t>
  </si>
  <si>
    <t>16/06/91</t>
  </si>
  <si>
    <t>Hồ Thị Thu</t>
  </si>
  <si>
    <t>Quỳnh</t>
  </si>
  <si>
    <t>02/11/94</t>
  </si>
  <si>
    <t xml:space="preserve">Đào Thị </t>
  </si>
  <si>
    <t>Na</t>
  </si>
  <si>
    <t>10/02/93</t>
  </si>
  <si>
    <t>Hiếu</t>
  </si>
  <si>
    <t>08/03/93</t>
  </si>
  <si>
    <t>Ngũ Hành Sơn-Đà Nẵng</t>
  </si>
  <si>
    <t>Lê Nguyên Phương</t>
  </si>
  <si>
    <t>Thảo</t>
  </si>
  <si>
    <t>11/02/94</t>
  </si>
  <si>
    <t>Đặng Công</t>
  </si>
  <si>
    <t>Tân</t>
  </si>
  <si>
    <t>07/02/93</t>
  </si>
  <si>
    <t>Dương Thị Ngọc</t>
  </si>
  <si>
    <t>Thủy</t>
  </si>
  <si>
    <t>02/10/93</t>
  </si>
  <si>
    <t>Điện Bàn-Quảng Nam</t>
  </si>
  <si>
    <t>Trần Thị Huyền</t>
  </si>
  <si>
    <t>Vi</t>
  </si>
  <si>
    <t>27/07/91</t>
  </si>
  <si>
    <t>TP Hội An-Quảng Nam</t>
  </si>
  <si>
    <t>Nguyễn Thị Nguyên</t>
  </si>
  <si>
    <t>03/04/87</t>
  </si>
  <si>
    <t>Phạm Thị Bích</t>
  </si>
  <si>
    <t>Hiền</t>
  </si>
  <si>
    <t>25/01/93</t>
  </si>
  <si>
    <t>Nguyễn Thị Ý</t>
  </si>
  <si>
    <t>Nhi</t>
  </si>
  <si>
    <t>22/02/93</t>
  </si>
  <si>
    <t>Đại Lộc - Quảng Nam</t>
  </si>
  <si>
    <t>Dương Thị</t>
  </si>
  <si>
    <t>Diễm</t>
  </si>
  <si>
    <t>28/02/94</t>
  </si>
  <si>
    <t>Phan Hà</t>
  </si>
  <si>
    <t>Như</t>
  </si>
  <si>
    <t>18/02/93</t>
  </si>
  <si>
    <t>Nông Sơn-Quảng Nam</t>
  </si>
  <si>
    <t>Kiều Thị Kim</t>
  </si>
  <si>
    <t>Thoa</t>
  </si>
  <si>
    <t>27/07/93</t>
  </si>
  <si>
    <t xml:space="preserve">Lê Thị Thanh </t>
  </si>
  <si>
    <t>16/02/93</t>
  </si>
  <si>
    <t>Thanh Khê- Đà Nẵng</t>
  </si>
  <si>
    <t>Tăng Thị Cẩm</t>
  </si>
  <si>
    <t>Mận</t>
  </si>
  <si>
    <t>30/05/94</t>
  </si>
  <si>
    <t>Đại Lộc-Quảng Nam</t>
  </si>
  <si>
    <t>Đinh Thị Thanh</t>
  </si>
  <si>
    <t>Vân</t>
  </si>
  <si>
    <t>24/04/90</t>
  </si>
  <si>
    <t>Trương Lê</t>
  </si>
  <si>
    <t>11/06/93</t>
  </si>
  <si>
    <t>Tuyết</t>
  </si>
  <si>
    <t>01/10/92</t>
  </si>
  <si>
    <t>Quế Sơn-Quảng Nam</t>
  </si>
  <si>
    <t>Lê Thị Phương</t>
  </si>
  <si>
    <t>04/05/93</t>
  </si>
  <si>
    <t>Nguyễn Thị Ánh</t>
  </si>
  <si>
    <t>15/09/94</t>
  </si>
  <si>
    <t>Krôngbông-Đắc Lắc</t>
  </si>
  <si>
    <t>Trần Thị Ép</t>
  </si>
  <si>
    <t>05/10/94</t>
  </si>
  <si>
    <t>Đặng Thị Lan</t>
  </si>
  <si>
    <t>29/07/94</t>
  </si>
  <si>
    <t>Trần Anh</t>
  </si>
  <si>
    <t>Hoàng</t>
  </si>
  <si>
    <t>11/01/94</t>
  </si>
  <si>
    <t xml:space="preserve">Trần Thị </t>
  </si>
  <si>
    <t>Lai</t>
  </si>
  <si>
    <t>21/06/93</t>
  </si>
  <si>
    <t>Nguyễn Văn</t>
  </si>
  <si>
    <t>Tuấn</t>
  </si>
  <si>
    <t>28/08/87</t>
  </si>
  <si>
    <t>Sơn Trà-Đà Nẵng</t>
  </si>
  <si>
    <t>Truyền</t>
  </si>
  <si>
    <t>27/03/93</t>
  </si>
  <si>
    <t>Nguyễn Thành</t>
  </si>
  <si>
    <t>Đức</t>
  </si>
  <si>
    <t>10/08/90</t>
  </si>
  <si>
    <t>Thăng Bình-Quảng Nam</t>
  </si>
  <si>
    <t>Nguyễn Thị Yến</t>
  </si>
  <si>
    <t>Thu</t>
  </si>
  <si>
    <t>12/09/91</t>
  </si>
  <si>
    <t>Lê Thị Thùy</t>
  </si>
  <si>
    <t>02/06/88</t>
  </si>
  <si>
    <t>Phú Lộc- Thừa Thiên Huế</t>
  </si>
  <si>
    <t>Huỳnh Kiều</t>
  </si>
  <si>
    <t>Nga</t>
  </si>
  <si>
    <t>24/09/94</t>
  </si>
  <si>
    <t>Trần Thị Hoài</t>
  </si>
  <si>
    <t>17/03/89</t>
  </si>
  <si>
    <t>Hồ Thị Hà</t>
  </si>
  <si>
    <t>Tuyên</t>
  </si>
  <si>
    <t>17/06/91</t>
  </si>
  <si>
    <t>Đại Lộc -Quảng Nam</t>
  </si>
  <si>
    <t>Lê Chiêu</t>
  </si>
  <si>
    <t>Hiệp</t>
  </si>
  <si>
    <t>23/06/93</t>
  </si>
  <si>
    <t>Nguyễn Thị Mỹ</t>
  </si>
  <si>
    <t>18/10/91</t>
  </si>
  <si>
    <t>Nguyễn Thị Lệ</t>
  </si>
  <si>
    <t>22/08/94</t>
  </si>
  <si>
    <t>Núi Thành-Quảng Nam</t>
  </si>
  <si>
    <t>Nguyễn Thị Ngọc</t>
  </si>
  <si>
    <t>31/07/93</t>
  </si>
  <si>
    <t>Phan Thị Hồng</t>
  </si>
  <si>
    <t>Hoa</t>
  </si>
  <si>
    <t>25/08/92</t>
  </si>
  <si>
    <t>Phạm Thị Kim</t>
  </si>
  <si>
    <t>Ly</t>
  </si>
  <si>
    <t>12/04/92</t>
  </si>
  <si>
    <t>Phùng Thị Hải</t>
  </si>
  <si>
    <t>Yến</t>
  </si>
  <si>
    <t>14/10/92</t>
  </si>
  <si>
    <t xml:space="preserve">Trịnh Thị </t>
  </si>
  <si>
    <t>24/10/91</t>
  </si>
  <si>
    <t>Đức Cơ-Gia Lai</t>
  </si>
  <si>
    <t>Nguyễn Thị Thanh</t>
  </si>
  <si>
    <t>Thúy</t>
  </si>
  <si>
    <t>30/06/92</t>
  </si>
  <si>
    <t>Nghĩa Hành-Quảng Ngãi</t>
  </si>
  <si>
    <t>Đỗ Thị Tuyết</t>
  </si>
  <si>
    <t>Mai</t>
  </si>
  <si>
    <t>14/07/93</t>
  </si>
  <si>
    <t>21/05/93</t>
  </si>
  <si>
    <t>31/07/94</t>
  </si>
  <si>
    <t>Trần Nguyễn Thu</t>
  </si>
  <si>
    <t>Trà</t>
  </si>
  <si>
    <t>17/04/93</t>
  </si>
  <si>
    <t>Phạm Văn</t>
  </si>
  <si>
    <t>Long</t>
  </si>
  <si>
    <t>22/03/90</t>
  </si>
  <si>
    <t>Tam Kỳ-Quảng Nam</t>
  </si>
  <si>
    <t>Phan Phạm Thảo</t>
  </si>
  <si>
    <t>Nguyên</t>
  </si>
  <si>
    <t>Nguyễn Tấn</t>
  </si>
  <si>
    <t>Cường</t>
  </si>
  <si>
    <t>12/08/94</t>
  </si>
  <si>
    <t>Hội An-Quảng Nam</t>
  </si>
  <si>
    <t>Nguyễn Thị Bích</t>
  </si>
  <si>
    <t>Trâm</t>
  </si>
  <si>
    <t>Trần Đức</t>
  </si>
  <si>
    <t>Kháng</t>
  </si>
  <si>
    <t>12/12/94</t>
  </si>
  <si>
    <t>Đoàn Văn</t>
  </si>
  <si>
    <t>Phú</t>
  </si>
  <si>
    <t>08/12/94</t>
  </si>
  <si>
    <t>Nguyễn Thị Kim</t>
  </si>
  <si>
    <t>Anh</t>
  </si>
  <si>
    <t>13/11/93</t>
  </si>
  <si>
    <t>Phan Thị Thu</t>
  </si>
  <si>
    <t>Dương</t>
  </si>
  <si>
    <t>30/06/94</t>
  </si>
  <si>
    <t>Võ Thị Thu</t>
  </si>
  <si>
    <t>Hương</t>
  </si>
  <si>
    <t>08/10/92</t>
  </si>
  <si>
    <t>Huỳnh Nguyễn Tường</t>
  </si>
  <si>
    <t>28/10/94</t>
  </si>
  <si>
    <t>Trần Thanh</t>
  </si>
  <si>
    <t>Rin</t>
  </si>
  <si>
    <t>19/08/94</t>
  </si>
  <si>
    <t>Nguyễn Minh Thu</t>
  </si>
  <si>
    <t>18/08/92</t>
  </si>
  <si>
    <t>Vương Thị linh</t>
  </si>
  <si>
    <t>26/07/93</t>
  </si>
  <si>
    <t>Đà Nẵng, ngày       tháng       năm 2014</t>
  </si>
  <si>
    <t>TM Hội Đồng Tuyển Sinh</t>
  </si>
  <si>
    <t>Hiệu Trưởng</t>
  </si>
  <si>
    <t>TS. Nguyễn Khắc Minh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</si>
</sst>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12">
    <font>
      <sz val="10"/>
      <name val="Arial"/>
    </font>
    <font>
      <sz val="10"/>
      <name val="Arial"/>
    </font>
    <font>
      <sz val="12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</font>
    <font>
      <b/>
      <i/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0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2" borderId="0" xfId="0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6" fillId="2" borderId="6" xfId="0" applyFont="1" applyFill="1" applyBorder="1"/>
    <xf numFmtId="0" fontId="6" fillId="2" borderId="4" xfId="0" applyFon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3" fontId="0" fillId="2" borderId="4" xfId="0" applyNumberFormat="1" applyFill="1" applyBorder="1" applyAlignment="1">
      <alignment horizontal="center"/>
    </xf>
    <xf numFmtId="164" fontId="1" fillId="2" borderId="4" xfId="1" applyNumberFormat="1" applyFill="1" applyBorder="1"/>
    <xf numFmtId="164" fontId="6" fillId="2" borderId="4" xfId="1" applyNumberFormat="1" applyFont="1" applyFill="1" applyBorder="1"/>
    <xf numFmtId="164" fontId="3" fillId="2" borderId="4" xfId="1" applyNumberFormat="1" applyFont="1" applyFill="1" applyBorder="1"/>
    <xf numFmtId="0" fontId="7" fillId="2" borderId="4" xfId="0" applyFont="1" applyFill="1" applyBorder="1"/>
    <xf numFmtId="0" fontId="0" fillId="2" borderId="6" xfId="0" applyFill="1" applyBorder="1"/>
    <xf numFmtId="164" fontId="1" fillId="2" borderId="4" xfId="1" applyNumberFormat="1" applyFont="1" applyFill="1" applyBorder="1"/>
    <xf numFmtId="0" fontId="6" fillId="0" borderId="6" xfId="0" applyFont="1" applyBorder="1"/>
    <xf numFmtId="4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164" fontId="1" fillId="0" borderId="4" xfId="1" applyNumberFormat="1" applyFill="1" applyBorder="1"/>
    <xf numFmtId="0" fontId="0" fillId="2" borderId="0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6" fillId="2" borderId="9" xfId="0" applyFont="1" applyFill="1" applyBorder="1"/>
    <xf numFmtId="0" fontId="6" fillId="2" borderId="7" xfId="0" applyFon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3" fontId="0" fillId="2" borderId="7" xfId="0" applyNumberFormat="1" applyFill="1" applyBorder="1" applyAlignment="1">
      <alignment horizontal="center"/>
    </xf>
    <xf numFmtId="164" fontId="1" fillId="2" borderId="7" xfId="1" applyNumberFormat="1" applyFill="1" applyBorder="1"/>
    <xf numFmtId="164" fontId="6" fillId="2" borderId="7" xfId="1" applyNumberFormat="1" applyFont="1" applyFill="1" applyBorder="1"/>
    <xf numFmtId="164" fontId="3" fillId="2" borderId="7" xfId="1" applyNumberFormat="1" applyFont="1" applyFill="1" applyBorder="1"/>
    <xf numFmtId="0" fontId="7" fillId="2" borderId="7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3" fontId="0" fillId="2" borderId="0" xfId="0" applyNumberFormat="1" applyFill="1" applyBorder="1" applyAlignment="1">
      <alignment horizontal="center"/>
    </xf>
    <xf numFmtId="164" fontId="1" fillId="2" borderId="0" xfId="1" applyNumberFormat="1" applyFill="1" applyBorder="1"/>
    <xf numFmtId="164" fontId="6" fillId="2" borderId="0" xfId="1" applyNumberFormat="1" applyFont="1" applyFill="1" applyBorder="1"/>
    <xf numFmtId="164" fontId="3" fillId="2" borderId="0" xfId="1" applyNumberFormat="1" applyFont="1" applyFill="1" applyBorder="1"/>
    <xf numFmtId="0" fontId="7" fillId="2" borderId="0" xfId="0" applyFont="1" applyFill="1" applyBorder="1"/>
    <xf numFmtId="14" fontId="0" fillId="2" borderId="0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64" fontId="1" fillId="0" borderId="0" xfId="1" applyNumberFormat="1" applyFont="1" applyBorder="1"/>
    <xf numFmtId="164" fontId="8" fillId="0" borderId="0" xfId="1" applyNumberFormat="1" applyFont="1" applyBorder="1" applyAlignment="1">
      <alignment horizontal="center"/>
    </xf>
    <xf numFmtId="0" fontId="9" fillId="0" borderId="0" xfId="0" applyFont="1" applyAlignment="1"/>
    <xf numFmtId="164" fontId="3" fillId="0" borderId="0" xfId="1" applyNumberFormat="1" applyFont="1" applyBorder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164" fontId="6" fillId="0" borderId="0" xfId="1" applyNumberFormat="1" applyFont="1" applyBorder="1"/>
    <xf numFmtId="164" fontId="5" fillId="0" borderId="0" xfId="1" applyNumberFormat="1" applyFont="1" applyBorder="1"/>
    <xf numFmtId="164" fontId="3" fillId="0" borderId="0" xfId="0" applyNumberFormat="1" applyFont="1" applyBorder="1"/>
    <xf numFmtId="0" fontId="5" fillId="0" borderId="0" xfId="0" applyFont="1"/>
    <xf numFmtId="164" fontId="3" fillId="0" borderId="0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Border="1"/>
    <xf numFmtId="0" fontId="11" fillId="0" borderId="0" xfId="0" applyFont="1" applyBorder="1"/>
    <xf numFmtId="0" fontId="0" fillId="3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19050</xdr:rowOff>
    </xdr:from>
    <xdr:to>
      <xdr:col>3</xdr:col>
      <xdr:colOff>95250</xdr:colOff>
      <xdr:row>3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14400" y="66675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0"/>
  <sheetViews>
    <sheetView tabSelected="1" workbookViewId="0">
      <pane xSplit="1" ySplit="6" topLeftCell="B52" activePane="bottomRight" state="frozen"/>
      <selection activeCell="B130" sqref="B130"/>
      <selection pane="topRight" activeCell="B130" sqref="B130"/>
      <selection pane="bottomLeft" activeCell="B130" sqref="B130"/>
      <selection pane="bottomRight" activeCell="G14" sqref="G14"/>
    </sheetView>
  </sheetViews>
  <sheetFormatPr defaultRowHeight="12.75"/>
  <cols>
    <col min="1" max="1" width="4.28515625" style="10" customWidth="1"/>
    <col min="2" max="2" width="6" style="10" customWidth="1"/>
    <col min="3" max="3" width="19" style="11" customWidth="1"/>
    <col min="4" max="4" width="8.140625" style="12" customWidth="1"/>
    <col min="5" max="5" width="4.85546875" style="13" hidden="1" customWidth="1"/>
    <col min="6" max="6" width="10.140625" style="10" customWidth="1"/>
    <col min="7" max="7" width="23.42578125" style="14" customWidth="1"/>
    <col min="8" max="8" width="4.5703125" style="15" bestFit="1" customWidth="1"/>
    <col min="9" max="9" width="7.140625" style="10" hidden="1" customWidth="1"/>
    <col min="10" max="10" width="7.140625" style="15" customWidth="1"/>
    <col min="11" max="11" width="6.28515625" style="16" hidden="1" customWidth="1"/>
    <col min="12" max="12" width="5.7109375" customWidth="1"/>
    <col min="13" max="13" width="5" customWidth="1"/>
    <col min="14" max="14" width="11" hidden="1" customWidth="1"/>
    <col min="15" max="15" width="8.140625" customWidth="1"/>
    <col min="16" max="16" width="6.5703125" hidden="1" customWidth="1"/>
    <col min="17" max="17" width="8.85546875" bestFit="1" customWidth="1"/>
    <col min="18" max="18" width="33.85546875" customWidth="1"/>
    <col min="19" max="19" width="9.140625" style="4"/>
  </cols>
  <sheetData>
    <row r="1" spans="1:19" ht="15" customHeight="1">
      <c r="A1" s="1" t="s">
        <v>0</v>
      </c>
      <c r="B1" s="1"/>
      <c r="C1" s="1"/>
      <c r="D1" s="1"/>
      <c r="E1" s="1"/>
      <c r="F1" s="1"/>
      <c r="G1" s="2" t="s">
        <v>1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ht="15.75" customHeight="1">
      <c r="A2" s="5" t="s">
        <v>2</v>
      </c>
      <c r="B2" s="5"/>
      <c r="C2" s="5"/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ht="20.25" customHeight="1">
      <c r="A3" s="5" t="s">
        <v>3</v>
      </c>
      <c r="B3" s="6"/>
      <c r="C3" s="6"/>
      <c r="D3" s="6"/>
      <c r="E3" s="6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20.25" customHeight="1">
      <c r="A4" s="7"/>
      <c r="B4" s="8"/>
      <c r="C4" s="8"/>
      <c r="D4" s="8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9" ht="3.75" customHeight="1"/>
    <row r="6" spans="1:19" ht="25.5" customHeight="1">
      <c r="A6" s="17" t="s">
        <v>4</v>
      </c>
      <c r="B6" s="18" t="s">
        <v>5</v>
      </c>
      <c r="C6" s="19" t="s">
        <v>6</v>
      </c>
      <c r="D6" s="20" t="s">
        <v>7</v>
      </c>
      <c r="E6" s="21" t="s">
        <v>8</v>
      </c>
      <c r="F6" s="18" t="s">
        <v>9</v>
      </c>
      <c r="G6" s="17" t="s">
        <v>10</v>
      </c>
      <c r="H6" s="22" t="s">
        <v>11</v>
      </c>
      <c r="I6" s="18" t="s">
        <v>12</v>
      </c>
      <c r="J6" s="22" t="s">
        <v>13</v>
      </c>
      <c r="K6" s="18" t="s">
        <v>14</v>
      </c>
      <c r="L6" s="17" t="s">
        <v>15</v>
      </c>
      <c r="M6" s="17" t="s">
        <v>16</v>
      </c>
      <c r="N6" s="18" t="s">
        <v>17</v>
      </c>
      <c r="O6" s="18" t="s">
        <v>18</v>
      </c>
      <c r="P6" s="18" t="s">
        <v>19</v>
      </c>
      <c r="Q6" s="18" t="s">
        <v>20</v>
      </c>
      <c r="R6" s="17" t="s">
        <v>21</v>
      </c>
      <c r="S6" s="23" t="s">
        <v>22</v>
      </c>
    </row>
    <row r="7" spans="1:19" s="11" customFormat="1" ht="15.75">
      <c r="A7" s="24">
        <v>1</v>
      </c>
      <c r="B7" s="24">
        <v>71</v>
      </c>
      <c r="C7" s="25" t="s">
        <v>23</v>
      </c>
      <c r="D7" s="26" t="s">
        <v>24</v>
      </c>
      <c r="E7" s="27"/>
      <c r="F7" s="28" t="s">
        <v>25</v>
      </c>
      <c r="G7" s="29" t="s">
        <v>26</v>
      </c>
      <c r="H7" s="28" t="s">
        <v>27</v>
      </c>
      <c r="I7" s="24">
        <v>0.5</v>
      </c>
      <c r="J7" s="28"/>
      <c r="K7" s="30">
        <f t="shared" ref="K7:K70" si="0">IF(OR(J7="01",J7="02",J7="03",J7="04"),2,IF(OR(J7="05",J7="06",J7="07"),1,0))</f>
        <v>0</v>
      </c>
      <c r="L7" s="31">
        <v>7.5</v>
      </c>
      <c r="M7" s="31">
        <v>7.2</v>
      </c>
      <c r="N7" s="32">
        <f t="shared" ref="N7:N70" si="1">ROUND(AVERAGE(L7:M7),1)</f>
        <v>7.4</v>
      </c>
      <c r="O7" s="31">
        <v>7.3</v>
      </c>
      <c r="P7" s="31"/>
      <c r="Q7" s="33">
        <f t="shared" ref="Q7:Q70" si="2">I7+K7+N7+P7+O7</f>
        <v>15.2</v>
      </c>
      <c r="R7" s="34"/>
      <c r="S7" s="35">
        <v>2</v>
      </c>
    </row>
    <row r="8" spans="1:19" s="11" customFormat="1" ht="15.75">
      <c r="A8" s="24">
        <v>2</v>
      </c>
      <c r="B8" s="24">
        <v>72</v>
      </c>
      <c r="C8" s="25" t="s">
        <v>28</v>
      </c>
      <c r="D8" s="26" t="s">
        <v>29</v>
      </c>
      <c r="E8" s="27"/>
      <c r="F8" s="28" t="s">
        <v>30</v>
      </c>
      <c r="G8" s="29" t="s">
        <v>31</v>
      </c>
      <c r="H8" s="28" t="s">
        <v>32</v>
      </c>
      <c r="I8" s="24"/>
      <c r="J8" s="28"/>
      <c r="K8" s="30">
        <v>0</v>
      </c>
      <c r="L8" s="31">
        <v>7.6</v>
      </c>
      <c r="M8" s="31">
        <v>6.8</v>
      </c>
      <c r="N8" s="32">
        <f t="shared" si="1"/>
        <v>7.2</v>
      </c>
      <c r="O8" s="31">
        <v>7.3</v>
      </c>
      <c r="P8" s="31"/>
      <c r="Q8" s="33">
        <f t="shared" si="2"/>
        <v>14.5</v>
      </c>
      <c r="R8" s="34"/>
      <c r="S8" s="35"/>
    </row>
    <row r="9" spans="1:19" s="11" customFormat="1" ht="15.75">
      <c r="A9" s="24">
        <v>3</v>
      </c>
      <c r="B9" s="24">
        <v>25</v>
      </c>
      <c r="C9" s="25" t="s">
        <v>33</v>
      </c>
      <c r="D9" s="26" t="s">
        <v>34</v>
      </c>
      <c r="E9" s="27"/>
      <c r="F9" s="28" t="s">
        <v>35</v>
      </c>
      <c r="G9" s="29" t="s">
        <v>36</v>
      </c>
      <c r="H9" s="28" t="s">
        <v>32</v>
      </c>
      <c r="I9" s="24"/>
      <c r="J9" s="28" t="s">
        <v>37</v>
      </c>
      <c r="K9" s="30">
        <f t="shared" si="0"/>
        <v>2</v>
      </c>
      <c r="L9" s="31">
        <v>5.6</v>
      </c>
      <c r="M9" s="31">
        <v>4.7</v>
      </c>
      <c r="N9" s="32">
        <f t="shared" si="1"/>
        <v>5.2</v>
      </c>
      <c r="O9" s="31">
        <v>6.8</v>
      </c>
      <c r="P9" s="31"/>
      <c r="Q9" s="33">
        <f t="shared" si="2"/>
        <v>14</v>
      </c>
      <c r="R9" s="34"/>
      <c r="S9" s="35">
        <v>1</v>
      </c>
    </row>
    <row r="10" spans="1:19" s="11" customFormat="1" ht="15.75">
      <c r="A10" s="24">
        <v>4</v>
      </c>
      <c r="B10" s="24">
        <v>35</v>
      </c>
      <c r="C10" s="25" t="s">
        <v>38</v>
      </c>
      <c r="D10" s="26" t="s">
        <v>39</v>
      </c>
      <c r="E10" s="27"/>
      <c r="F10" s="28" t="s">
        <v>40</v>
      </c>
      <c r="G10" s="29" t="s">
        <v>41</v>
      </c>
      <c r="H10" s="28" t="s">
        <v>42</v>
      </c>
      <c r="I10" s="24">
        <v>1.5</v>
      </c>
      <c r="J10" s="28"/>
      <c r="K10" s="30">
        <f t="shared" si="0"/>
        <v>0</v>
      </c>
      <c r="L10" s="31">
        <v>4.9000000000000004</v>
      </c>
      <c r="M10" s="31">
        <v>6.6</v>
      </c>
      <c r="N10" s="32">
        <f t="shared" si="1"/>
        <v>5.8</v>
      </c>
      <c r="O10" s="31">
        <v>6.4</v>
      </c>
      <c r="P10" s="31"/>
      <c r="Q10" s="33">
        <f t="shared" si="2"/>
        <v>13.7</v>
      </c>
      <c r="R10" s="34"/>
      <c r="S10" s="35"/>
    </row>
    <row r="11" spans="1:19" s="11" customFormat="1" ht="15.75">
      <c r="A11" s="24">
        <v>5</v>
      </c>
      <c r="B11" s="24">
        <v>54</v>
      </c>
      <c r="C11" s="25" t="s">
        <v>43</v>
      </c>
      <c r="D11" s="26" t="s">
        <v>44</v>
      </c>
      <c r="E11" s="27"/>
      <c r="F11" s="28" t="s">
        <v>45</v>
      </c>
      <c r="G11" s="29" t="s">
        <v>46</v>
      </c>
      <c r="H11" s="28" t="s">
        <v>42</v>
      </c>
      <c r="I11" s="24">
        <v>1.5</v>
      </c>
      <c r="J11" s="28"/>
      <c r="K11" s="30">
        <f t="shared" si="0"/>
        <v>0</v>
      </c>
      <c r="L11" s="31">
        <v>4.3</v>
      </c>
      <c r="M11" s="31">
        <v>5.8</v>
      </c>
      <c r="N11" s="32">
        <f t="shared" si="1"/>
        <v>5.0999999999999996</v>
      </c>
      <c r="O11" s="31">
        <v>6.7</v>
      </c>
      <c r="P11" s="31"/>
      <c r="Q11" s="33">
        <f t="shared" si="2"/>
        <v>13.3</v>
      </c>
      <c r="R11" s="34"/>
      <c r="S11" s="35"/>
    </row>
    <row r="12" spans="1:19" s="11" customFormat="1" ht="15.75">
      <c r="A12" s="24">
        <v>6</v>
      </c>
      <c r="B12" s="24">
        <v>20</v>
      </c>
      <c r="C12" s="25" t="s">
        <v>47</v>
      </c>
      <c r="D12" s="26" t="s">
        <v>48</v>
      </c>
      <c r="E12" s="27"/>
      <c r="F12" s="28" t="s">
        <v>49</v>
      </c>
      <c r="G12" s="29" t="s">
        <v>50</v>
      </c>
      <c r="H12" s="28" t="s">
        <v>51</v>
      </c>
      <c r="I12" s="24">
        <v>1</v>
      </c>
      <c r="J12" s="28"/>
      <c r="K12" s="30">
        <f t="shared" si="0"/>
        <v>0</v>
      </c>
      <c r="L12" s="31">
        <v>5.6</v>
      </c>
      <c r="M12" s="31">
        <v>5.0999999999999996</v>
      </c>
      <c r="N12" s="32">
        <f t="shared" si="1"/>
        <v>5.4</v>
      </c>
      <c r="O12" s="31">
        <v>6.6</v>
      </c>
      <c r="P12" s="31"/>
      <c r="Q12" s="33">
        <f t="shared" si="2"/>
        <v>13</v>
      </c>
      <c r="R12" s="34"/>
      <c r="S12" s="35">
        <v>1</v>
      </c>
    </row>
    <row r="13" spans="1:19" s="11" customFormat="1" ht="15.75">
      <c r="A13" s="24">
        <v>7</v>
      </c>
      <c r="B13" s="24">
        <v>69</v>
      </c>
      <c r="C13" s="25" t="s">
        <v>52</v>
      </c>
      <c r="D13" s="26" t="s">
        <v>53</v>
      </c>
      <c r="E13" s="27"/>
      <c r="F13" s="28" t="s">
        <v>54</v>
      </c>
      <c r="G13" s="29" t="s">
        <v>31</v>
      </c>
      <c r="H13" s="28" t="s">
        <v>51</v>
      </c>
      <c r="I13" s="24">
        <v>1</v>
      </c>
      <c r="J13" s="28"/>
      <c r="K13" s="30">
        <f t="shared" si="0"/>
        <v>0</v>
      </c>
      <c r="L13" s="31">
        <v>5.7</v>
      </c>
      <c r="M13" s="31">
        <v>4.3</v>
      </c>
      <c r="N13" s="32">
        <f t="shared" si="1"/>
        <v>5</v>
      </c>
      <c r="O13" s="31">
        <v>6.9</v>
      </c>
      <c r="P13" s="31"/>
      <c r="Q13" s="33">
        <f t="shared" si="2"/>
        <v>12.9</v>
      </c>
      <c r="R13" s="34"/>
      <c r="S13" s="35"/>
    </row>
    <row r="14" spans="1:19" s="11" customFormat="1" ht="15.75">
      <c r="A14" s="24">
        <v>8</v>
      </c>
      <c r="B14" s="24">
        <v>17</v>
      </c>
      <c r="C14" s="25" t="s">
        <v>55</v>
      </c>
      <c r="D14" s="26" t="s">
        <v>56</v>
      </c>
      <c r="E14" s="27"/>
      <c r="F14" s="28" t="s">
        <v>57</v>
      </c>
      <c r="G14" s="29" t="s">
        <v>41</v>
      </c>
      <c r="H14" s="28" t="s">
        <v>51</v>
      </c>
      <c r="I14" s="24">
        <v>1</v>
      </c>
      <c r="J14" s="28"/>
      <c r="K14" s="30">
        <f t="shared" si="0"/>
        <v>0</v>
      </c>
      <c r="L14" s="31">
        <v>4.5999999999999996</v>
      </c>
      <c r="M14" s="31">
        <v>5.5</v>
      </c>
      <c r="N14" s="32">
        <f t="shared" si="1"/>
        <v>5.0999999999999996</v>
      </c>
      <c r="O14" s="31">
        <v>6.7</v>
      </c>
      <c r="P14" s="31"/>
      <c r="Q14" s="33">
        <f t="shared" si="2"/>
        <v>12.8</v>
      </c>
      <c r="R14" s="34"/>
      <c r="S14" s="35"/>
    </row>
    <row r="15" spans="1:19" s="11" customFormat="1" ht="15.75">
      <c r="A15" s="24">
        <v>9</v>
      </c>
      <c r="B15" s="24">
        <v>29</v>
      </c>
      <c r="C15" s="25" t="s">
        <v>58</v>
      </c>
      <c r="D15" s="26" t="s">
        <v>59</v>
      </c>
      <c r="E15" s="27"/>
      <c r="F15" s="28" t="s">
        <v>60</v>
      </c>
      <c r="G15" s="29" t="s">
        <v>61</v>
      </c>
      <c r="H15" s="28" t="s">
        <v>42</v>
      </c>
      <c r="I15" s="24">
        <v>1.5</v>
      </c>
      <c r="J15" s="28"/>
      <c r="K15" s="30">
        <f t="shared" si="0"/>
        <v>0</v>
      </c>
      <c r="L15" s="31">
        <v>5.7</v>
      </c>
      <c r="M15" s="31">
        <v>4.7</v>
      </c>
      <c r="N15" s="32">
        <f t="shared" si="1"/>
        <v>5.2</v>
      </c>
      <c r="O15" s="31">
        <v>6.1</v>
      </c>
      <c r="P15" s="31"/>
      <c r="Q15" s="33">
        <f t="shared" si="2"/>
        <v>12.8</v>
      </c>
      <c r="R15" s="34"/>
      <c r="S15" s="35">
        <v>1</v>
      </c>
    </row>
    <row r="16" spans="1:19" s="11" customFormat="1" ht="15.75">
      <c r="A16" s="24">
        <v>10</v>
      </c>
      <c r="B16" s="24">
        <v>7</v>
      </c>
      <c r="C16" s="25" t="s">
        <v>62</v>
      </c>
      <c r="D16" s="26" t="s">
        <v>63</v>
      </c>
      <c r="E16" s="27"/>
      <c r="F16" s="28" t="s">
        <v>64</v>
      </c>
      <c r="G16" s="29" t="s">
        <v>65</v>
      </c>
      <c r="H16" s="28" t="s">
        <v>51</v>
      </c>
      <c r="I16" s="24">
        <v>1</v>
      </c>
      <c r="J16" s="28"/>
      <c r="K16" s="30">
        <f t="shared" si="0"/>
        <v>0</v>
      </c>
      <c r="L16" s="31">
        <v>5.9</v>
      </c>
      <c r="M16" s="31">
        <v>4.7</v>
      </c>
      <c r="N16" s="32">
        <f t="shared" si="1"/>
        <v>5.3</v>
      </c>
      <c r="O16" s="31">
        <v>6.4</v>
      </c>
      <c r="P16" s="31"/>
      <c r="Q16" s="33">
        <f t="shared" si="2"/>
        <v>12.7</v>
      </c>
      <c r="R16" s="34"/>
      <c r="S16" s="35">
        <v>1</v>
      </c>
    </row>
    <row r="17" spans="1:19" s="11" customFormat="1" ht="15.75">
      <c r="A17" s="24">
        <v>11</v>
      </c>
      <c r="B17" s="24">
        <v>42</v>
      </c>
      <c r="C17" s="25" t="s">
        <v>66</v>
      </c>
      <c r="D17" s="26" t="s">
        <v>67</v>
      </c>
      <c r="E17" s="27"/>
      <c r="F17" s="28" t="s">
        <v>68</v>
      </c>
      <c r="G17" s="29" t="s">
        <v>69</v>
      </c>
      <c r="H17" s="28" t="s">
        <v>51</v>
      </c>
      <c r="I17" s="24">
        <v>1</v>
      </c>
      <c r="J17" s="28"/>
      <c r="K17" s="30">
        <f t="shared" si="0"/>
        <v>0</v>
      </c>
      <c r="L17" s="31">
        <v>5.0999999999999996</v>
      </c>
      <c r="M17" s="31">
        <v>5.2</v>
      </c>
      <c r="N17" s="32">
        <f t="shared" si="1"/>
        <v>5.2</v>
      </c>
      <c r="O17" s="31">
        <v>6.4</v>
      </c>
      <c r="P17" s="31"/>
      <c r="Q17" s="33">
        <f t="shared" si="2"/>
        <v>12.600000000000001</v>
      </c>
      <c r="R17" s="34"/>
      <c r="S17" s="35"/>
    </row>
    <row r="18" spans="1:19" s="11" customFormat="1" ht="15.75">
      <c r="A18" s="24">
        <v>12</v>
      </c>
      <c r="B18" s="24">
        <v>66</v>
      </c>
      <c r="C18" s="25" t="s">
        <v>70</v>
      </c>
      <c r="D18" s="26" t="s">
        <v>71</v>
      </c>
      <c r="E18" s="27"/>
      <c r="F18" s="28" t="s">
        <v>72</v>
      </c>
      <c r="G18" s="29" t="s">
        <v>73</v>
      </c>
      <c r="H18" s="28" t="s">
        <v>32</v>
      </c>
      <c r="I18" s="24"/>
      <c r="J18" s="28"/>
      <c r="K18" s="30">
        <f t="shared" si="0"/>
        <v>0</v>
      </c>
      <c r="L18" s="31">
        <v>6.7</v>
      </c>
      <c r="M18" s="31">
        <v>6.5</v>
      </c>
      <c r="N18" s="32">
        <f t="shared" si="1"/>
        <v>6.6</v>
      </c>
      <c r="O18" s="31">
        <v>5.9</v>
      </c>
      <c r="P18" s="31"/>
      <c r="Q18" s="33">
        <f t="shared" si="2"/>
        <v>12.5</v>
      </c>
      <c r="R18" s="34"/>
      <c r="S18" s="35">
        <v>1</v>
      </c>
    </row>
    <row r="19" spans="1:19" s="11" customFormat="1" ht="15.75">
      <c r="A19" s="24">
        <v>13</v>
      </c>
      <c r="B19" s="24">
        <v>8</v>
      </c>
      <c r="C19" s="25" t="s">
        <v>74</v>
      </c>
      <c r="D19" s="26" t="s">
        <v>75</v>
      </c>
      <c r="E19" s="27"/>
      <c r="F19" s="28" t="s">
        <v>76</v>
      </c>
      <c r="G19" s="29" t="s">
        <v>77</v>
      </c>
      <c r="H19" s="28" t="s">
        <v>51</v>
      </c>
      <c r="I19" s="24">
        <v>1</v>
      </c>
      <c r="J19" s="28"/>
      <c r="K19" s="30">
        <f t="shared" si="0"/>
        <v>0</v>
      </c>
      <c r="L19" s="36">
        <v>4.5</v>
      </c>
      <c r="M19" s="36">
        <v>4.5</v>
      </c>
      <c r="N19" s="32">
        <f t="shared" si="1"/>
        <v>4.5</v>
      </c>
      <c r="O19" s="36">
        <v>6.9</v>
      </c>
      <c r="P19" s="31"/>
      <c r="Q19" s="33">
        <f t="shared" si="2"/>
        <v>12.4</v>
      </c>
      <c r="R19" s="34"/>
      <c r="S19" s="35"/>
    </row>
    <row r="20" spans="1:19" s="11" customFormat="1" ht="15.75">
      <c r="A20" s="24">
        <v>14</v>
      </c>
      <c r="B20" s="24">
        <v>4</v>
      </c>
      <c r="C20" s="25" t="s">
        <v>78</v>
      </c>
      <c r="D20" s="26" t="s">
        <v>79</v>
      </c>
      <c r="E20" s="27"/>
      <c r="F20" s="28" t="s">
        <v>80</v>
      </c>
      <c r="G20" s="29" t="s">
        <v>69</v>
      </c>
      <c r="H20" s="28" t="s">
        <v>27</v>
      </c>
      <c r="I20" s="24">
        <v>0.5</v>
      </c>
      <c r="J20" s="28"/>
      <c r="K20" s="30">
        <f t="shared" si="0"/>
        <v>0</v>
      </c>
      <c r="L20" s="31">
        <v>6.2</v>
      </c>
      <c r="M20" s="31">
        <v>4.4000000000000004</v>
      </c>
      <c r="N20" s="32">
        <f t="shared" si="1"/>
        <v>5.3</v>
      </c>
      <c r="O20" s="31">
        <v>6.5</v>
      </c>
      <c r="P20" s="31"/>
      <c r="Q20" s="33">
        <f t="shared" si="2"/>
        <v>12.3</v>
      </c>
      <c r="R20" s="34"/>
      <c r="S20" s="35"/>
    </row>
    <row r="21" spans="1:19" s="11" customFormat="1" ht="15.75">
      <c r="A21" s="24">
        <v>15</v>
      </c>
      <c r="B21" s="24">
        <v>16</v>
      </c>
      <c r="C21" s="25" t="s">
        <v>81</v>
      </c>
      <c r="D21" s="26" t="s">
        <v>82</v>
      </c>
      <c r="E21" s="27"/>
      <c r="F21" s="28" t="s">
        <v>83</v>
      </c>
      <c r="G21" s="29" t="s">
        <v>69</v>
      </c>
      <c r="H21" s="28" t="s">
        <v>51</v>
      </c>
      <c r="I21" s="24">
        <v>1</v>
      </c>
      <c r="J21" s="28"/>
      <c r="K21" s="30">
        <f t="shared" si="0"/>
        <v>0</v>
      </c>
      <c r="L21" s="36">
        <v>5.2</v>
      </c>
      <c r="M21" s="36">
        <v>4.5999999999999996</v>
      </c>
      <c r="N21" s="32">
        <f t="shared" si="1"/>
        <v>4.9000000000000004</v>
      </c>
      <c r="O21" s="36">
        <v>6.4</v>
      </c>
      <c r="P21" s="31"/>
      <c r="Q21" s="33">
        <f t="shared" si="2"/>
        <v>12.3</v>
      </c>
      <c r="R21" s="34"/>
      <c r="S21" s="35"/>
    </row>
    <row r="22" spans="1:19" s="11" customFormat="1" ht="15.75">
      <c r="A22" s="24">
        <v>16</v>
      </c>
      <c r="B22" s="24">
        <v>70</v>
      </c>
      <c r="C22" s="25" t="s">
        <v>84</v>
      </c>
      <c r="D22" s="26" t="s">
        <v>85</v>
      </c>
      <c r="E22" s="27"/>
      <c r="F22" s="28" t="s">
        <v>86</v>
      </c>
      <c r="G22" s="29" t="s">
        <v>73</v>
      </c>
      <c r="H22" s="28" t="s">
        <v>51</v>
      </c>
      <c r="I22" s="24">
        <v>1</v>
      </c>
      <c r="J22" s="28"/>
      <c r="K22" s="30">
        <f t="shared" si="0"/>
        <v>0</v>
      </c>
      <c r="L22" s="31">
        <v>4.9000000000000004</v>
      </c>
      <c r="M22" s="31">
        <v>4.9000000000000004</v>
      </c>
      <c r="N22" s="32">
        <f t="shared" si="1"/>
        <v>4.9000000000000004</v>
      </c>
      <c r="O22" s="31">
        <v>6.4</v>
      </c>
      <c r="P22" s="31"/>
      <c r="Q22" s="33">
        <f t="shared" si="2"/>
        <v>12.3</v>
      </c>
      <c r="R22" s="34"/>
      <c r="S22" s="35">
        <v>2</v>
      </c>
    </row>
    <row r="23" spans="1:19" s="11" customFormat="1" ht="15.75">
      <c r="A23" s="24">
        <v>17</v>
      </c>
      <c r="B23" s="24">
        <v>27</v>
      </c>
      <c r="C23" s="25" t="s">
        <v>38</v>
      </c>
      <c r="D23" s="26" t="s">
        <v>87</v>
      </c>
      <c r="E23" s="27"/>
      <c r="F23" s="28" t="s">
        <v>88</v>
      </c>
      <c r="G23" s="29" t="s">
        <v>89</v>
      </c>
      <c r="H23" s="28" t="s">
        <v>32</v>
      </c>
      <c r="I23" s="24"/>
      <c r="J23" s="28"/>
      <c r="K23" s="30">
        <f t="shared" si="0"/>
        <v>0</v>
      </c>
      <c r="L23" s="31">
        <v>4.5</v>
      </c>
      <c r="M23" s="31">
        <v>5.6</v>
      </c>
      <c r="N23" s="32">
        <f t="shared" si="1"/>
        <v>5.0999999999999996</v>
      </c>
      <c r="O23" s="31">
        <v>7.1</v>
      </c>
      <c r="P23" s="31"/>
      <c r="Q23" s="33">
        <f t="shared" si="2"/>
        <v>12.2</v>
      </c>
      <c r="R23" s="34"/>
      <c r="S23" s="35"/>
    </row>
    <row r="24" spans="1:19" s="11" customFormat="1" ht="15.75">
      <c r="A24" s="24">
        <v>18</v>
      </c>
      <c r="B24" s="24">
        <v>33</v>
      </c>
      <c r="C24" s="25" t="s">
        <v>90</v>
      </c>
      <c r="D24" s="26" t="s">
        <v>91</v>
      </c>
      <c r="E24" s="27"/>
      <c r="F24" s="28" t="s">
        <v>92</v>
      </c>
      <c r="G24" s="29" t="s">
        <v>50</v>
      </c>
      <c r="H24" s="28" t="s">
        <v>51</v>
      </c>
      <c r="I24" s="24">
        <v>1</v>
      </c>
      <c r="J24" s="28"/>
      <c r="K24" s="30">
        <f t="shared" si="0"/>
        <v>0</v>
      </c>
      <c r="L24" s="31">
        <v>4</v>
      </c>
      <c r="M24" s="31">
        <v>5.6</v>
      </c>
      <c r="N24" s="32">
        <f t="shared" si="1"/>
        <v>4.8</v>
      </c>
      <c r="O24" s="31">
        <v>6.4</v>
      </c>
      <c r="P24" s="31"/>
      <c r="Q24" s="33">
        <f t="shared" si="2"/>
        <v>12.2</v>
      </c>
      <c r="R24" s="34"/>
      <c r="S24" s="35"/>
    </row>
    <row r="25" spans="1:19" s="11" customFormat="1" ht="15.75">
      <c r="A25" s="24">
        <v>19</v>
      </c>
      <c r="B25" s="24">
        <v>39</v>
      </c>
      <c r="C25" s="25" t="s">
        <v>93</v>
      </c>
      <c r="D25" s="26" t="s">
        <v>94</v>
      </c>
      <c r="E25" s="27"/>
      <c r="F25" s="28" t="s">
        <v>95</v>
      </c>
      <c r="G25" s="29" t="s">
        <v>73</v>
      </c>
      <c r="H25" s="28" t="s">
        <v>51</v>
      </c>
      <c r="I25" s="24">
        <v>1</v>
      </c>
      <c r="J25" s="28"/>
      <c r="K25" s="30">
        <f t="shared" si="0"/>
        <v>0</v>
      </c>
      <c r="L25" s="31">
        <v>6.3</v>
      </c>
      <c r="M25" s="31">
        <v>4.4000000000000004</v>
      </c>
      <c r="N25" s="32">
        <f t="shared" si="1"/>
        <v>5.4</v>
      </c>
      <c r="O25" s="31">
        <v>5.8</v>
      </c>
      <c r="P25" s="31"/>
      <c r="Q25" s="33">
        <f t="shared" si="2"/>
        <v>12.2</v>
      </c>
      <c r="R25" s="34"/>
      <c r="S25" s="35"/>
    </row>
    <row r="26" spans="1:19" s="11" customFormat="1" ht="15.75">
      <c r="A26" s="24">
        <v>20</v>
      </c>
      <c r="B26" s="24">
        <v>43</v>
      </c>
      <c r="C26" s="25" t="s">
        <v>96</v>
      </c>
      <c r="D26" s="26" t="s">
        <v>97</v>
      </c>
      <c r="E26" s="27"/>
      <c r="F26" s="28" t="s">
        <v>98</v>
      </c>
      <c r="G26" s="29" t="s">
        <v>99</v>
      </c>
      <c r="H26" s="28" t="s">
        <v>27</v>
      </c>
      <c r="I26" s="24">
        <v>0.5</v>
      </c>
      <c r="J26" s="28"/>
      <c r="K26" s="30">
        <f t="shared" si="0"/>
        <v>0</v>
      </c>
      <c r="L26" s="31">
        <v>5.5</v>
      </c>
      <c r="M26" s="31">
        <v>5.0999999999999996</v>
      </c>
      <c r="N26" s="32">
        <f t="shared" si="1"/>
        <v>5.3</v>
      </c>
      <c r="O26" s="31">
        <v>6.4</v>
      </c>
      <c r="P26" s="31"/>
      <c r="Q26" s="33">
        <f t="shared" si="2"/>
        <v>12.2</v>
      </c>
      <c r="R26" s="34"/>
      <c r="S26" s="35"/>
    </row>
    <row r="27" spans="1:19" s="11" customFormat="1" ht="15.75">
      <c r="A27" s="24">
        <v>21</v>
      </c>
      <c r="B27" s="24">
        <v>47</v>
      </c>
      <c r="C27" s="25" t="s">
        <v>100</v>
      </c>
      <c r="D27" s="26" t="s">
        <v>101</v>
      </c>
      <c r="E27" s="27"/>
      <c r="F27" s="28" t="s">
        <v>102</v>
      </c>
      <c r="G27" s="29" t="s">
        <v>103</v>
      </c>
      <c r="H27" s="28" t="s">
        <v>27</v>
      </c>
      <c r="I27" s="24">
        <v>0.5</v>
      </c>
      <c r="J27" s="28"/>
      <c r="K27" s="30">
        <f t="shared" si="0"/>
        <v>0</v>
      </c>
      <c r="L27" s="31">
        <v>4.8</v>
      </c>
      <c r="M27" s="31">
        <v>5.0999999999999996</v>
      </c>
      <c r="N27" s="32">
        <f t="shared" si="1"/>
        <v>5</v>
      </c>
      <c r="O27" s="31">
        <v>6.7</v>
      </c>
      <c r="P27" s="31"/>
      <c r="Q27" s="33">
        <f t="shared" si="2"/>
        <v>12.2</v>
      </c>
      <c r="R27" s="34"/>
      <c r="S27" s="35">
        <v>1</v>
      </c>
    </row>
    <row r="28" spans="1:19" s="11" customFormat="1" ht="15.75">
      <c r="A28" s="24">
        <v>22</v>
      </c>
      <c r="B28" s="24">
        <v>60</v>
      </c>
      <c r="C28" s="25" t="s">
        <v>104</v>
      </c>
      <c r="D28" s="26" t="s">
        <v>91</v>
      </c>
      <c r="E28" s="27"/>
      <c r="F28" s="28" t="s">
        <v>105</v>
      </c>
      <c r="G28" s="29" t="s">
        <v>31</v>
      </c>
      <c r="H28" s="28" t="s">
        <v>32</v>
      </c>
      <c r="I28" s="24"/>
      <c r="J28" s="28"/>
      <c r="K28" s="30">
        <f t="shared" si="0"/>
        <v>0</v>
      </c>
      <c r="L28" s="31">
        <v>5.8</v>
      </c>
      <c r="M28" s="31">
        <v>5.9</v>
      </c>
      <c r="N28" s="32">
        <f t="shared" si="1"/>
        <v>5.9</v>
      </c>
      <c r="O28" s="31">
        <v>6.3</v>
      </c>
      <c r="P28" s="31"/>
      <c r="Q28" s="33">
        <f t="shared" si="2"/>
        <v>12.2</v>
      </c>
      <c r="R28" s="34"/>
      <c r="S28" s="35"/>
    </row>
    <row r="29" spans="1:19" s="11" customFormat="1" ht="15.75">
      <c r="A29" s="24">
        <v>23</v>
      </c>
      <c r="B29" s="24">
        <v>13</v>
      </c>
      <c r="C29" s="25" t="s">
        <v>106</v>
      </c>
      <c r="D29" s="26" t="s">
        <v>107</v>
      </c>
      <c r="E29" s="27"/>
      <c r="F29" s="28" t="s">
        <v>108</v>
      </c>
      <c r="G29" s="29" t="s">
        <v>73</v>
      </c>
      <c r="H29" s="28" t="s">
        <v>51</v>
      </c>
      <c r="I29" s="24">
        <v>1</v>
      </c>
      <c r="J29" s="28"/>
      <c r="K29" s="30">
        <f t="shared" si="0"/>
        <v>0</v>
      </c>
      <c r="L29" s="31">
        <v>4.0999999999999996</v>
      </c>
      <c r="M29" s="31">
        <v>6.2</v>
      </c>
      <c r="N29" s="32">
        <f t="shared" si="1"/>
        <v>5.2</v>
      </c>
      <c r="O29" s="31">
        <v>5.9</v>
      </c>
      <c r="P29" s="31"/>
      <c r="Q29" s="33">
        <f t="shared" si="2"/>
        <v>12.100000000000001</v>
      </c>
      <c r="R29" s="34"/>
      <c r="S29" s="35"/>
    </row>
    <row r="30" spans="1:19" s="11" customFormat="1" ht="15.75">
      <c r="A30" s="24">
        <v>24</v>
      </c>
      <c r="B30" s="24">
        <v>26</v>
      </c>
      <c r="C30" s="25" t="s">
        <v>109</v>
      </c>
      <c r="D30" s="26" t="s">
        <v>110</v>
      </c>
      <c r="E30" s="27"/>
      <c r="F30" s="28" t="s">
        <v>111</v>
      </c>
      <c r="G30" s="29" t="s">
        <v>112</v>
      </c>
      <c r="H30" s="28" t="s">
        <v>51</v>
      </c>
      <c r="I30" s="24">
        <v>1</v>
      </c>
      <c r="J30" s="28"/>
      <c r="K30" s="30">
        <f t="shared" si="0"/>
        <v>0</v>
      </c>
      <c r="L30" s="31">
        <v>4.8</v>
      </c>
      <c r="M30" s="31">
        <v>5.9</v>
      </c>
      <c r="N30" s="32">
        <f t="shared" si="1"/>
        <v>5.4</v>
      </c>
      <c r="O30" s="31">
        <v>5.7</v>
      </c>
      <c r="P30" s="31"/>
      <c r="Q30" s="33">
        <f t="shared" si="2"/>
        <v>12.100000000000001</v>
      </c>
      <c r="R30" s="34"/>
      <c r="S30" s="35"/>
    </row>
    <row r="31" spans="1:19" s="11" customFormat="1" ht="15.75">
      <c r="A31" s="24">
        <v>25</v>
      </c>
      <c r="B31" s="24">
        <v>31</v>
      </c>
      <c r="C31" s="25" t="s">
        <v>113</v>
      </c>
      <c r="D31" s="26" t="s">
        <v>114</v>
      </c>
      <c r="E31" s="27"/>
      <c r="F31" s="28" t="s">
        <v>115</v>
      </c>
      <c r="G31" s="29" t="s">
        <v>36</v>
      </c>
      <c r="H31" s="28" t="s">
        <v>32</v>
      </c>
      <c r="I31" s="24"/>
      <c r="J31" s="28"/>
      <c r="K31" s="30">
        <f t="shared" si="0"/>
        <v>0</v>
      </c>
      <c r="L31" s="31">
        <v>5.2</v>
      </c>
      <c r="M31" s="31">
        <v>6.4</v>
      </c>
      <c r="N31" s="32">
        <f t="shared" si="1"/>
        <v>5.8</v>
      </c>
      <c r="O31" s="31">
        <v>6.3</v>
      </c>
      <c r="P31" s="31"/>
      <c r="Q31" s="33">
        <f t="shared" si="2"/>
        <v>12.1</v>
      </c>
      <c r="R31" s="34"/>
      <c r="S31" s="35">
        <v>2</v>
      </c>
    </row>
    <row r="32" spans="1:19" s="11" customFormat="1" ht="15.75">
      <c r="A32" s="24">
        <v>26</v>
      </c>
      <c r="B32" s="24">
        <v>37</v>
      </c>
      <c r="C32" s="25" t="s">
        <v>116</v>
      </c>
      <c r="D32" s="26" t="s">
        <v>117</v>
      </c>
      <c r="E32" s="27"/>
      <c r="F32" s="28" t="s">
        <v>118</v>
      </c>
      <c r="G32" s="29" t="s">
        <v>119</v>
      </c>
      <c r="H32" s="28" t="s">
        <v>42</v>
      </c>
      <c r="I32" s="24">
        <v>1.5</v>
      </c>
      <c r="J32" s="28"/>
      <c r="K32" s="30">
        <f t="shared" si="0"/>
        <v>0</v>
      </c>
      <c r="L32" s="31">
        <v>5</v>
      </c>
      <c r="M32" s="31">
        <v>3.9</v>
      </c>
      <c r="N32" s="32">
        <f t="shared" si="1"/>
        <v>4.5</v>
      </c>
      <c r="O32" s="31">
        <v>6.1</v>
      </c>
      <c r="P32" s="31"/>
      <c r="Q32" s="33">
        <f t="shared" si="2"/>
        <v>12.1</v>
      </c>
      <c r="R32" s="34"/>
      <c r="S32" s="35"/>
    </row>
    <row r="33" spans="1:19" s="11" customFormat="1" ht="15.75">
      <c r="A33" s="24">
        <v>27</v>
      </c>
      <c r="B33" s="24">
        <v>56</v>
      </c>
      <c r="C33" s="25" t="s">
        <v>120</v>
      </c>
      <c r="D33" s="26" t="s">
        <v>121</v>
      </c>
      <c r="E33" s="27"/>
      <c r="F33" s="28" t="s">
        <v>122</v>
      </c>
      <c r="G33" s="29" t="s">
        <v>31</v>
      </c>
      <c r="H33" s="28" t="s">
        <v>32</v>
      </c>
      <c r="I33" s="24"/>
      <c r="J33" s="28"/>
      <c r="K33" s="30">
        <f t="shared" si="0"/>
        <v>0</v>
      </c>
      <c r="L33" s="31">
        <v>5.5</v>
      </c>
      <c r="M33" s="31">
        <v>6</v>
      </c>
      <c r="N33" s="32">
        <f t="shared" si="1"/>
        <v>5.8</v>
      </c>
      <c r="O33" s="31">
        <v>6.3</v>
      </c>
      <c r="P33" s="31"/>
      <c r="Q33" s="33">
        <f t="shared" si="2"/>
        <v>12.1</v>
      </c>
      <c r="R33" s="34"/>
      <c r="S33" s="35">
        <v>1</v>
      </c>
    </row>
    <row r="34" spans="1:19" s="11" customFormat="1" ht="15.75">
      <c r="A34" s="24">
        <v>28</v>
      </c>
      <c r="B34" s="24">
        <v>45</v>
      </c>
      <c r="C34" s="25" t="s">
        <v>123</v>
      </c>
      <c r="D34" s="26" t="s">
        <v>91</v>
      </c>
      <c r="E34" s="27"/>
      <c r="F34" s="28" t="s">
        <v>124</v>
      </c>
      <c r="G34" s="29" t="s">
        <v>125</v>
      </c>
      <c r="H34" s="28" t="s">
        <v>32</v>
      </c>
      <c r="I34" s="24"/>
      <c r="J34" s="28"/>
      <c r="K34" s="30">
        <f t="shared" si="0"/>
        <v>0</v>
      </c>
      <c r="L34" s="31">
        <v>5.4</v>
      </c>
      <c r="M34" s="31">
        <v>6.1</v>
      </c>
      <c r="N34" s="32">
        <f t="shared" si="1"/>
        <v>5.8</v>
      </c>
      <c r="O34" s="31">
        <v>6.2</v>
      </c>
      <c r="P34" s="31"/>
      <c r="Q34" s="33">
        <f t="shared" si="2"/>
        <v>12</v>
      </c>
      <c r="R34" s="34"/>
      <c r="S34" s="35">
        <v>2</v>
      </c>
    </row>
    <row r="35" spans="1:19" s="11" customFormat="1" ht="15.75">
      <c r="A35" s="24">
        <v>29</v>
      </c>
      <c r="B35" s="24">
        <v>52</v>
      </c>
      <c r="C35" s="25" t="s">
        <v>126</v>
      </c>
      <c r="D35" s="26" t="s">
        <v>127</v>
      </c>
      <c r="E35" s="27"/>
      <c r="F35" s="28" t="s">
        <v>128</v>
      </c>
      <c r="G35" s="29" t="s">
        <v>129</v>
      </c>
      <c r="H35" s="28" t="s">
        <v>42</v>
      </c>
      <c r="I35" s="24">
        <v>1.5</v>
      </c>
      <c r="J35" s="28"/>
      <c r="K35" s="30">
        <f t="shared" si="0"/>
        <v>0</v>
      </c>
      <c r="L35" s="31">
        <v>4</v>
      </c>
      <c r="M35" s="31">
        <v>4.5999999999999996</v>
      </c>
      <c r="N35" s="32">
        <f t="shared" si="1"/>
        <v>4.3</v>
      </c>
      <c r="O35" s="31">
        <v>6.2</v>
      </c>
      <c r="P35" s="31"/>
      <c r="Q35" s="33">
        <f t="shared" si="2"/>
        <v>12</v>
      </c>
      <c r="R35" s="34"/>
      <c r="S35" s="35"/>
    </row>
    <row r="36" spans="1:19" s="11" customFormat="1" ht="15.75">
      <c r="A36" s="24">
        <v>30</v>
      </c>
      <c r="B36" s="24">
        <v>55</v>
      </c>
      <c r="C36" s="25" t="s">
        <v>130</v>
      </c>
      <c r="D36" s="26" t="s">
        <v>131</v>
      </c>
      <c r="E36" s="27"/>
      <c r="F36" s="28" t="s">
        <v>132</v>
      </c>
      <c r="G36" s="29" t="s">
        <v>73</v>
      </c>
      <c r="H36" s="28" t="s">
        <v>51</v>
      </c>
      <c r="I36" s="24">
        <v>1</v>
      </c>
      <c r="J36" s="28"/>
      <c r="K36" s="30">
        <f t="shared" si="0"/>
        <v>0</v>
      </c>
      <c r="L36" s="31">
        <v>3.7</v>
      </c>
      <c r="M36" s="31">
        <v>5.6</v>
      </c>
      <c r="N36" s="32">
        <f t="shared" si="1"/>
        <v>4.7</v>
      </c>
      <c r="O36" s="31">
        <v>6.3</v>
      </c>
      <c r="P36" s="31"/>
      <c r="Q36" s="33">
        <f t="shared" si="2"/>
        <v>12</v>
      </c>
      <c r="R36" s="34"/>
      <c r="S36" s="35"/>
    </row>
    <row r="37" spans="1:19" s="11" customFormat="1" ht="15.75">
      <c r="A37" s="24">
        <v>31</v>
      </c>
      <c r="B37" s="24">
        <v>50</v>
      </c>
      <c r="C37" s="25" t="s">
        <v>133</v>
      </c>
      <c r="D37" s="26" t="s">
        <v>85</v>
      </c>
      <c r="E37" s="27"/>
      <c r="F37" s="28" t="s">
        <v>134</v>
      </c>
      <c r="G37" s="29" t="s">
        <v>125</v>
      </c>
      <c r="H37" s="28" t="s">
        <v>32</v>
      </c>
      <c r="I37" s="24"/>
      <c r="J37" s="28"/>
      <c r="K37" s="30">
        <f t="shared" si="0"/>
        <v>0</v>
      </c>
      <c r="L37" s="31">
        <v>5.3</v>
      </c>
      <c r="M37" s="31">
        <v>5.4</v>
      </c>
      <c r="N37" s="32">
        <f t="shared" si="1"/>
        <v>5.4</v>
      </c>
      <c r="O37" s="31">
        <v>6.5</v>
      </c>
      <c r="P37" s="31"/>
      <c r="Q37" s="33">
        <f t="shared" si="2"/>
        <v>11.9</v>
      </c>
      <c r="R37" s="34"/>
      <c r="S37" s="35"/>
    </row>
    <row r="38" spans="1:19" s="11" customFormat="1" ht="15.75">
      <c r="A38" s="24">
        <v>32</v>
      </c>
      <c r="B38" s="24">
        <v>68</v>
      </c>
      <c r="C38" s="25" t="s">
        <v>70</v>
      </c>
      <c r="D38" s="26" t="s">
        <v>135</v>
      </c>
      <c r="E38" s="27"/>
      <c r="F38" s="28" t="s">
        <v>136</v>
      </c>
      <c r="G38" s="29" t="s">
        <v>137</v>
      </c>
      <c r="H38" s="28" t="s">
        <v>51</v>
      </c>
      <c r="I38" s="24">
        <v>1</v>
      </c>
      <c r="J38" s="28"/>
      <c r="K38" s="30">
        <f t="shared" si="0"/>
        <v>0</v>
      </c>
      <c r="L38" s="31">
        <v>4.8</v>
      </c>
      <c r="M38" s="31">
        <v>4.5999999999999996</v>
      </c>
      <c r="N38" s="32">
        <f t="shared" si="1"/>
        <v>4.7</v>
      </c>
      <c r="O38" s="31">
        <v>6.2</v>
      </c>
      <c r="P38" s="31"/>
      <c r="Q38" s="33">
        <f t="shared" si="2"/>
        <v>11.9</v>
      </c>
      <c r="R38" s="34"/>
      <c r="S38" s="35"/>
    </row>
    <row r="39" spans="1:19" s="11" customFormat="1" ht="15.75">
      <c r="A39" s="24">
        <v>33</v>
      </c>
      <c r="B39" s="24">
        <v>18</v>
      </c>
      <c r="C39" s="25" t="s">
        <v>138</v>
      </c>
      <c r="D39" s="26" t="s">
        <v>91</v>
      </c>
      <c r="E39" s="27"/>
      <c r="F39" s="28" t="s">
        <v>139</v>
      </c>
      <c r="G39" s="29" t="s">
        <v>31</v>
      </c>
      <c r="H39" s="28" t="s">
        <v>32</v>
      </c>
      <c r="I39" s="24"/>
      <c r="J39" s="28"/>
      <c r="K39" s="30">
        <f t="shared" si="0"/>
        <v>0</v>
      </c>
      <c r="L39" s="31">
        <v>5.0999999999999996</v>
      </c>
      <c r="M39" s="31">
        <v>6</v>
      </c>
      <c r="N39" s="32">
        <f t="shared" si="1"/>
        <v>5.6</v>
      </c>
      <c r="O39" s="31">
        <v>6.3</v>
      </c>
      <c r="P39" s="31"/>
      <c r="Q39" s="33">
        <f t="shared" si="2"/>
        <v>11.899999999999999</v>
      </c>
      <c r="R39" s="34"/>
      <c r="S39" s="35"/>
    </row>
    <row r="40" spans="1:19" s="11" customFormat="1" ht="15.75">
      <c r="A40" s="24">
        <v>34</v>
      </c>
      <c r="B40" s="24">
        <v>51</v>
      </c>
      <c r="C40" s="25" t="s">
        <v>140</v>
      </c>
      <c r="D40" s="26" t="s">
        <v>135</v>
      </c>
      <c r="E40" s="27"/>
      <c r="F40" s="28" t="s">
        <v>141</v>
      </c>
      <c r="G40" s="29" t="s">
        <v>142</v>
      </c>
      <c r="H40" s="28" t="s">
        <v>42</v>
      </c>
      <c r="I40" s="24">
        <v>1.5</v>
      </c>
      <c r="J40" s="28"/>
      <c r="K40" s="30">
        <f t="shared" si="0"/>
        <v>0</v>
      </c>
      <c r="L40" s="31">
        <v>4.3</v>
      </c>
      <c r="M40" s="31">
        <v>4.2</v>
      </c>
      <c r="N40" s="32">
        <f t="shared" si="1"/>
        <v>4.3</v>
      </c>
      <c r="O40" s="31">
        <v>6.1</v>
      </c>
      <c r="P40" s="31"/>
      <c r="Q40" s="33">
        <f t="shared" si="2"/>
        <v>11.899999999999999</v>
      </c>
      <c r="R40" s="34"/>
      <c r="S40" s="35">
        <v>1</v>
      </c>
    </row>
    <row r="41" spans="1:19" s="11" customFormat="1" ht="15.75">
      <c r="A41" s="24">
        <v>35</v>
      </c>
      <c r="B41" s="24">
        <v>58</v>
      </c>
      <c r="C41" s="25" t="s">
        <v>143</v>
      </c>
      <c r="D41" s="26" t="s">
        <v>67</v>
      </c>
      <c r="E41" s="27"/>
      <c r="F41" s="28" t="s">
        <v>144</v>
      </c>
      <c r="G41" s="29" t="s">
        <v>99</v>
      </c>
      <c r="H41" s="28" t="s">
        <v>51</v>
      </c>
      <c r="I41" s="24">
        <v>1</v>
      </c>
      <c r="J41" s="28"/>
      <c r="K41" s="30">
        <f t="shared" si="0"/>
        <v>0</v>
      </c>
      <c r="L41" s="31">
        <v>4.0999999999999996</v>
      </c>
      <c r="M41" s="31">
        <v>5.5</v>
      </c>
      <c r="N41" s="32">
        <f t="shared" si="1"/>
        <v>4.8</v>
      </c>
      <c r="O41" s="31">
        <v>6.1</v>
      </c>
      <c r="P41" s="31"/>
      <c r="Q41" s="33">
        <f t="shared" si="2"/>
        <v>11.899999999999999</v>
      </c>
      <c r="R41" s="34"/>
      <c r="S41" s="35"/>
    </row>
    <row r="42" spans="1:19" s="11" customFormat="1" ht="15.75">
      <c r="A42" s="24">
        <v>36</v>
      </c>
      <c r="B42" s="24">
        <v>28</v>
      </c>
      <c r="C42" s="25" t="s">
        <v>145</v>
      </c>
      <c r="D42" s="26" t="s">
        <v>110</v>
      </c>
      <c r="E42" s="27"/>
      <c r="F42" s="28" t="s">
        <v>146</v>
      </c>
      <c r="G42" s="29" t="s">
        <v>125</v>
      </c>
      <c r="H42" s="28" t="s">
        <v>32</v>
      </c>
      <c r="I42" s="24"/>
      <c r="J42" s="28"/>
      <c r="K42" s="30">
        <f t="shared" si="0"/>
        <v>0</v>
      </c>
      <c r="L42" s="31">
        <v>3.8</v>
      </c>
      <c r="M42" s="31">
        <v>5.5</v>
      </c>
      <c r="N42" s="32">
        <f t="shared" si="1"/>
        <v>4.7</v>
      </c>
      <c r="O42" s="31">
        <v>7.1</v>
      </c>
      <c r="P42" s="31"/>
      <c r="Q42" s="33">
        <f t="shared" si="2"/>
        <v>11.8</v>
      </c>
      <c r="R42" s="34"/>
      <c r="S42" s="35"/>
    </row>
    <row r="43" spans="1:19" s="11" customFormat="1" ht="15.75">
      <c r="A43" s="24">
        <v>37</v>
      </c>
      <c r="B43" s="24">
        <v>15</v>
      </c>
      <c r="C43" s="25" t="s">
        <v>147</v>
      </c>
      <c r="D43" s="26" t="s">
        <v>148</v>
      </c>
      <c r="E43" s="27"/>
      <c r="F43" s="28" t="s">
        <v>149</v>
      </c>
      <c r="G43" s="29" t="s">
        <v>31</v>
      </c>
      <c r="H43" s="28" t="s">
        <v>32</v>
      </c>
      <c r="I43" s="24"/>
      <c r="J43" s="28"/>
      <c r="K43" s="30">
        <f t="shared" si="0"/>
        <v>0</v>
      </c>
      <c r="L43" s="31">
        <v>5.6</v>
      </c>
      <c r="M43" s="31">
        <v>5.6</v>
      </c>
      <c r="N43" s="32">
        <f t="shared" si="1"/>
        <v>5.6</v>
      </c>
      <c r="O43" s="31">
        <v>6.1</v>
      </c>
      <c r="P43" s="31"/>
      <c r="Q43" s="33">
        <f t="shared" si="2"/>
        <v>11.7</v>
      </c>
      <c r="R43" s="34"/>
      <c r="S43" s="35"/>
    </row>
    <row r="44" spans="1:19" s="11" customFormat="1" ht="15.75">
      <c r="A44" s="24">
        <v>38</v>
      </c>
      <c r="B44" s="24">
        <v>19</v>
      </c>
      <c r="C44" s="25" t="s">
        <v>150</v>
      </c>
      <c r="D44" s="26" t="s">
        <v>151</v>
      </c>
      <c r="E44" s="27"/>
      <c r="F44" s="28" t="s">
        <v>152</v>
      </c>
      <c r="G44" s="29" t="s">
        <v>41</v>
      </c>
      <c r="H44" s="28" t="s">
        <v>51</v>
      </c>
      <c r="I44" s="24">
        <v>1</v>
      </c>
      <c r="J44" s="28"/>
      <c r="K44" s="30">
        <f t="shared" si="0"/>
        <v>0</v>
      </c>
      <c r="L44" s="31">
        <v>3.9</v>
      </c>
      <c r="M44" s="31">
        <v>4.5</v>
      </c>
      <c r="N44" s="32">
        <f t="shared" si="1"/>
        <v>4.2</v>
      </c>
      <c r="O44" s="31">
        <v>6.5</v>
      </c>
      <c r="P44" s="31"/>
      <c r="Q44" s="33">
        <f t="shared" si="2"/>
        <v>11.7</v>
      </c>
      <c r="R44" s="34"/>
      <c r="S44" s="35"/>
    </row>
    <row r="45" spans="1:19" s="11" customFormat="1" ht="15.75">
      <c r="A45" s="24">
        <v>39</v>
      </c>
      <c r="B45" s="24">
        <v>3</v>
      </c>
      <c r="C45" s="25" t="s">
        <v>153</v>
      </c>
      <c r="D45" s="26" t="s">
        <v>154</v>
      </c>
      <c r="E45" s="27"/>
      <c r="F45" s="28" t="s">
        <v>155</v>
      </c>
      <c r="G45" s="29" t="s">
        <v>156</v>
      </c>
      <c r="H45" s="28" t="s">
        <v>32</v>
      </c>
      <c r="I45" s="24"/>
      <c r="J45" s="28"/>
      <c r="K45" s="30">
        <f t="shared" si="0"/>
        <v>0</v>
      </c>
      <c r="L45" s="36">
        <v>4.3</v>
      </c>
      <c r="M45" s="36">
        <v>5</v>
      </c>
      <c r="N45" s="32">
        <f t="shared" si="1"/>
        <v>4.7</v>
      </c>
      <c r="O45" s="36">
        <v>6.9</v>
      </c>
      <c r="P45" s="31"/>
      <c r="Q45" s="33">
        <f t="shared" si="2"/>
        <v>11.600000000000001</v>
      </c>
      <c r="R45" s="34"/>
      <c r="S45" s="35"/>
    </row>
    <row r="46" spans="1:19" s="11" customFormat="1" ht="15.75">
      <c r="A46" s="24">
        <v>40</v>
      </c>
      <c r="B46" s="24">
        <v>21</v>
      </c>
      <c r="C46" s="25" t="s">
        <v>52</v>
      </c>
      <c r="D46" s="26" t="s">
        <v>157</v>
      </c>
      <c r="E46" s="27"/>
      <c r="F46" s="28" t="s">
        <v>158</v>
      </c>
      <c r="G46" s="29" t="s">
        <v>125</v>
      </c>
      <c r="H46" s="28" t="s">
        <v>32</v>
      </c>
      <c r="I46" s="24"/>
      <c r="J46" s="28"/>
      <c r="K46" s="30">
        <f t="shared" si="0"/>
        <v>0</v>
      </c>
      <c r="L46" s="31">
        <v>5.5</v>
      </c>
      <c r="M46" s="31">
        <v>5.3</v>
      </c>
      <c r="N46" s="32">
        <f t="shared" si="1"/>
        <v>5.4</v>
      </c>
      <c r="O46" s="31">
        <v>6.2</v>
      </c>
      <c r="P46" s="31"/>
      <c r="Q46" s="33">
        <f t="shared" si="2"/>
        <v>11.600000000000001</v>
      </c>
      <c r="R46" s="34"/>
      <c r="S46" s="35"/>
    </row>
    <row r="47" spans="1:19" s="11" customFormat="1" ht="15.75">
      <c r="A47" s="24">
        <v>41</v>
      </c>
      <c r="B47" s="24">
        <v>64</v>
      </c>
      <c r="C47" s="25" t="s">
        <v>159</v>
      </c>
      <c r="D47" s="26" t="s">
        <v>160</v>
      </c>
      <c r="E47" s="27"/>
      <c r="F47" s="28" t="s">
        <v>161</v>
      </c>
      <c r="G47" s="29" t="s">
        <v>162</v>
      </c>
      <c r="H47" s="28" t="s">
        <v>51</v>
      </c>
      <c r="I47" s="24">
        <v>1</v>
      </c>
      <c r="J47" s="28"/>
      <c r="K47" s="30">
        <f t="shared" si="0"/>
        <v>0</v>
      </c>
      <c r="L47" s="31">
        <v>3.5</v>
      </c>
      <c r="M47" s="31">
        <v>5.2</v>
      </c>
      <c r="N47" s="32">
        <f t="shared" si="1"/>
        <v>4.4000000000000004</v>
      </c>
      <c r="O47" s="31">
        <v>6.2</v>
      </c>
      <c r="P47" s="31"/>
      <c r="Q47" s="33">
        <f t="shared" si="2"/>
        <v>11.600000000000001</v>
      </c>
      <c r="R47" s="34"/>
      <c r="S47" s="35"/>
    </row>
    <row r="48" spans="1:19" s="11" customFormat="1" ht="15.75">
      <c r="A48" s="24">
        <v>42</v>
      </c>
      <c r="B48" s="24">
        <v>65</v>
      </c>
      <c r="C48" s="25" t="s">
        <v>163</v>
      </c>
      <c r="D48" s="26" t="s">
        <v>164</v>
      </c>
      <c r="E48" s="27"/>
      <c r="F48" s="28" t="s">
        <v>165</v>
      </c>
      <c r="G48" s="29" t="s">
        <v>73</v>
      </c>
      <c r="H48" s="28" t="s">
        <v>51</v>
      </c>
      <c r="I48" s="24">
        <v>1</v>
      </c>
      <c r="J48" s="28"/>
      <c r="K48" s="30">
        <f t="shared" si="0"/>
        <v>0</v>
      </c>
      <c r="L48" s="31">
        <v>4.2</v>
      </c>
      <c r="M48" s="31">
        <v>4.5</v>
      </c>
      <c r="N48" s="32">
        <f t="shared" si="1"/>
        <v>4.4000000000000004</v>
      </c>
      <c r="O48" s="31">
        <v>6.2</v>
      </c>
      <c r="P48" s="31"/>
      <c r="Q48" s="33">
        <f t="shared" si="2"/>
        <v>11.600000000000001</v>
      </c>
      <c r="R48" s="34"/>
      <c r="S48" s="35"/>
    </row>
    <row r="49" spans="1:19" s="11" customFormat="1" ht="15.75">
      <c r="A49" s="24">
        <v>43</v>
      </c>
      <c r="B49" s="24">
        <v>1</v>
      </c>
      <c r="C49" s="25" t="s">
        <v>166</v>
      </c>
      <c r="D49" s="37" t="s">
        <v>79</v>
      </c>
      <c r="E49" s="27"/>
      <c r="F49" s="38" t="s">
        <v>167</v>
      </c>
      <c r="G49" s="39" t="s">
        <v>168</v>
      </c>
      <c r="H49" s="28" t="s">
        <v>27</v>
      </c>
      <c r="I49" s="24">
        <v>0.5</v>
      </c>
      <c r="J49" s="38"/>
      <c r="K49" s="30">
        <f t="shared" si="0"/>
        <v>0</v>
      </c>
      <c r="L49" s="31">
        <v>3.7</v>
      </c>
      <c r="M49" s="31">
        <v>4.3</v>
      </c>
      <c r="N49" s="32">
        <f t="shared" si="1"/>
        <v>4</v>
      </c>
      <c r="O49" s="31">
        <v>7.1</v>
      </c>
      <c r="P49" s="31"/>
      <c r="Q49" s="33">
        <f t="shared" si="2"/>
        <v>11.6</v>
      </c>
      <c r="R49" s="34"/>
      <c r="S49" s="35">
        <v>2</v>
      </c>
    </row>
    <row r="50" spans="1:19" s="11" customFormat="1" ht="15.75">
      <c r="A50" s="24">
        <v>44</v>
      </c>
      <c r="B50" s="24">
        <v>32</v>
      </c>
      <c r="C50" s="25" t="s">
        <v>169</v>
      </c>
      <c r="D50" s="26" t="s">
        <v>170</v>
      </c>
      <c r="E50" s="27"/>
      <c r="F50" s="28" t="s">
        <v>171</v>
      </c>
      <c r="G50" s="29" t="s">
        <v>69</v>
      </c>
      <c r="H50" s="28" t="s">
        <v>27</v>
      </c>
      <c r="I50" s="24">
        <v>0.5</v>
      </c>
      <c r="J50" s="28"/>
      <c r="K50" s="30">
        <f t="shared" si="0"/>
        <v>0</v>
      </c>
      <c r="L50" s="31">
        <v>4.5</v>
      </c>
      <c r="M50" s="31">
        <v>5</v>
      </c>
      <c r="N50" s="32">
        <f t="shared" si="1"/>
        <v>4.8</v>
      </c>
      <c r="O50" s="31">
        <v>6.3</v>
      </c>
      <c r="P50" s="31"/>
      <c r="Q50" s="33">
        <f t="shared" si="2"/>
        <v>11.6</v>
      </c>
      <c r="R50" s="34"/>
      <c r="S50" s="35">
        <v>1</v>
      </c>
    </row>
    <row r="51" spans="1:19" s="11" customFormat="1" ht="15.75">
      <c r="A51" s="24">
        <v>45</v>
      </c>
      <c r="B51" s="24">
        <v>10</v>
      </c>
      <c r="C51" s="25" t="s">
        <v>172</v>
      </c>
      <c r="D51" s="26" t="s">
        <v>67</v>
      </c>
      <c r="E51" s="27"/>
      <c r="F51" s="28" t="s">
        <v>173</v>
      </c>
      <c r="G51" s="29" t="s">
        <v>89</v>
      </c>
      <c r="H51" s="28" t="s">
        <v>32</v>
      </c>
      <c r="I51" s="24"/>
      <c r="J51" s="28"/>
      <c r="K51" s="30">
        <f t="shared" si="0"/>
        <v>0</v>
      </c>
      <c r="L51" s="31">
        <v>5</v>
      </c>
      <c r="M51" s="31">
        <v>4.2</v>
      </c>
      <c r="N51" s="32">
        <f t="shared" si="1"/>
        <v>4.5999999999999996</v>
      </c>
      <c r="O51" s="31">
        <v>6.9</v>
      </c>
      <c r="P51" s="31"/>
      <c r="Q51" s="33">
        <f t="shared" si="2"/>
        <v>11.5</v>
      </c>
      <c r="R51" s="34"/>
      <c r="S51" s="35"/>
    </row>
    <row r="52" spans="1:19" s="11" customFormat="1" ht="15.75">
      <c r="A52" s="24">
        <v>46</v>
      </c>
      <c r="B52" s="24">
        <v>2</v>
      </c>
      <c r="C52" s="25" t="s">
        <v>174</v>
      </c>
      <c r="D52" s="26" t="s">
        <v>175</v>
      </c>
      <c r="E52" s="27"/>
      <c r="F52" s="28" t="s">
        <v>176</v>
      </c>
      <c r="G52" s="29" t="s">
        <v>177</v>
      </c>
      <c r="H52" s="28" t="s">
        <v>51</v>
      </c>
      <c r="I52" s="24">
        <v>1</v>
      </c>
      <c r="J52" s="28"/>
      <c r="K52" s="30">
        <f t="shared" si="0"/>
        <v>0</v>
      </c>
      <c r="L52" s="36">
        <v>4</v>
      </c>
      <c r="M52" s="36">
        <v>4.9000000000000004</v>
      </c>
      <c r="N52" s="32">
        <f t="shared" si="1"/>
        <v>4.5</v>
      </c>
      <c r="O52" s="36">
        <v>5.9</v>
      </c>
      <c r="P52" s="31"/>
      <c r="Q52" s="33">
        <f t="shared" si="2"/>
        <v>11.4</v>
      </c>
      <c r="R52" s="34"/>
      <c r="S52" s="35">
        <v>1</v>
      </c>
    </row>
    <row r="53" spans="1:19" s="11" customFormat="1" ht="15.75">
      <c r="A53" s="24">
        <v>47</v>
      </c>
      <c r="B53" s="24">
        <v>14</v>
      </c>
      <c r="C53" s="25" t="s">
        <v>178</v>
      </c>
      <c r="D53" s="26" t="s">
        <v>179</v>
      </c>
      <c r="E53" s="27"/>
      <c r="F53" s="28" t="s">
        <v>180</v>
      </c>
      <c r="G53" s="29" t="s">
        <v>137</v>
      </c>
      <c r="H53" s="28" t="s">
        <v>51</v>
      </c>
      <c r="I53" s="24">
        <v>1</v>
      </c>
      <c r="J53" s="28"/>
      <c r="K53" s="30">
        <f t="shared" si="0"/>
        <v>0</v>
      </c>
      <c r="L53" s="36">
        <v>3.6</v>
      </c>
      <c r="M53" s="31">
        <v>4.4000000000000004</v>
      </c>
      <c r="N53" s="32">
        <f t="shared" si="1"/>
        <v>4</v>
      </c>
      <c r="O53" s="31">
        <v>6.4</v>
      </c>
      <c r="P53" s="31"/>
      <c r="Q53" s="33">
        <f t="shared" si="2"/>
        <v>11.4</v>
      </c>
      <c r="R53" s="34"/>
      <c r="S53" s="35"/>
    </row>
    <row r="54" spans="1:19" s="11" customFormat="1" ht="15.75">
      <c r="A54" s="24">
        <v>48</v>
      </c>
      <c r="B54" s="24">
        <v>24</v>
      </c>
      <c r="C54" s="25" t="s">
        <v>181</v>
      </c>
      <c r="D54" s="26" t="s">
        <v>164</v>
      </c>
      <c r="E54" s="27"/>
      <c r="F54" s="28" t="s">
        <v>182</v>
      </c>
      <c r="G54" s="29" t="s">
        <v>36</v>
      </c>
      <c r="H54" s="28" t="s">
        <v>32</v>
      </c>
      <c r="I54" s="24"/>
      <c r="J54" s="28"/>
      <c r="K54" s="30">
        <f t="shared" si="0"/>
        <v>0</v>
      </c>
      <c r="L54" s="31">
        <v>4.7</v>
      </c>
      <c r="M54" s="31">
        <v>5.2</v>
      </c>
      <c r="N54" s="32">
        <f t="shared" si="1"/>
        <v>5</v>
      </c>
      <c r="O54" s="31">
        <v>6.4</v>
      </c>
      <c r="P54" s="31"/>
      <c r="Q54" s="33">
        <f t="shared" si="2"/>
        <v>11.4</v>
      </c>
      <c r="R54" s="34"/>
      <c r="S54" s="35"/>
    </row>
    <row r="55" spans="1:19" s="11" customFormat="1" ht="15.75">
      <c r="A55" s="24">
        <v>49</v>
      </c>
      <c r="B55" s="24">
        <v>61</v>
      </c>
      <c r="C55" s="25" t="s">
        <v>183</v>
      </c>
      <c r="D55" s="26" t="s">
        <v>114</v>
      </c>
      <c r="E55" s="27"/>
      <c r="F55" s="28" t="s">
        <v>184</v>
      </c>
      <c r="G55" s="29" t="s">
        <v>185</v>
      </c>
      <c r="H55" s="28" t="s">
        <v>51</v>
      </c>
      <c r="I55" s="24">
        <v>1</v>
      </c>
      <c r="J55" s="28"/>
      <c r="K55" s="30">
        <f t="shared" si="0"/>
        <v>0</v>
      </c>
      <c r="L55" s="31">
        <v>3.5</v>
      </c>
      <c r="M55" s="31">
        <v>3.9</v>
      </c>
      <c r="N55" s="32">
        <f t="shared" si="1"/>
        <v>3.7</v>
      </c>
      <c r="O55" s="31">
        <v>6.7</v>
      </c>
      <c r="P55" s="31"/>
      <c r="Q55" s="33">
        <f t="shared" si="2"/>
        <v>11.4</v>
      </c>
      <c r="R55" s="34"/>
      <c r="S55" s="35"/>
    </row>
    <row r="56" spans="1:19" s="11" customFormat="1" ht="15.75">
      <c r="A56" s="24">
        <v>50</v>
      </c>
      <c r="B56" s="24">
        <v>12</v>
      </c>
      <c r="C56" s="25" t="s">
        <v>186</v>
      </c>
      <c r="D56" s="26" t="s">
        <v>107</v>
      </c>
      <c r="E56" s="27"/>
      <c r="F56" s="28" t="s">
        <v>187</v>
      </c>
      <c r="G56" s="29" t="s">
        <v>99</v>
      </c>
      <c r="H56" s="28" t="s">
        <v>51</v>
      </c>
      <c r="I56" s="24">
        <v>1</v>
      </c>
      <c r="J56" s="28"/>
      <c r="K56" s="30">
        <f t="shared" si="0"/>
        <v>0</v>
      </c>
      <c r="L56" s="36">
        <v>3.5</v>
      </c>
      <c r="M56" s="36">
        <v>4</v>
      </c>
      <c r="N56" s="32">
        <f t="shared" si="1"/>
        <v>3.8</v>
      </c>
      <c r="O56" s="36">
        <v>6.6</v>
      </c>
      <c r="P56" s="31"/>
      <c r="Q56" s="33">
        <f t="shared" si="2"/>
        <v>11.399999999999999</v>
      </c>
      <c r="R56" s="34"/>
      <c r="S56" s="35">
        <v>1</v>
      </c>
    </row>
    <row r="57" spans="1:19" s="11" customFormat="1" ht="15.75">
      <c r="A57" s="24">
        <v>51</v>
      </c>
      <c r="B57" s="24">
        <v>57</v>
      </c>
      <c r="C57" s="25" t="s">
        <v>188</v>
      </c>
      <c r="D57" s="26" t="s">
        <v>189</v>
      </c>
      <c r="E57" s="27"/>
      <c r="F57" s="28" t="s">
        <v>190</v>
      </c>
      <c r="G57" s="29" t="s">
        <v>36</v>
      </c>
      <c r="H57" s="28" t="s">
        <v>32</v>
      </c>
      <c r="I57" s="24"/>
      <c r="J57" s="28"/>
      <c r="K57" s="30">
        <f t="shared" si="0"/>
        <v>0</v>
      </c>
      <c r="L57" s="31">
        <v>5</v>
      </c>
      <c r="M57" s="31">
        <v>5.8</v>
      </c>
      <c r="N57" s="32">
        <f t="shared" si="1"/>
        <v>5.4</v>
      </c>
      <c r="O57" s="31">
        <v>5.9</v>
      </c>
      <c r="P57" s="31"/>
      <c r="Q57" s="33">
        <f t="shared" si="2"/>
        <v>11.3</v>
      </c>
      <c r="R57" s="34"/>
      <c r="S57" s="35"/>
    </row>
    <row r="58" spans="1:19" s="11" customFormat="1" ht="15.75">
      <c r="A58" s="24">
        <v>52</v>
      </c>
      <c r="B58" s="24">
        <v>9</v>
      </c>
      <c r="C58" s="25" t="s">
        <v>191</v>
      </c>
      <c r="D58" s="26" t="s">
        <v>192</v>
      </c>
      <c r="E58" s="27"/>
      <c r="F58" s="28" t="s">
        <v>193</v>
      </c>
      <c r="G58" s="29" t="s">
        <v>36</v>
      </c>
      <c r="H58" s="28" t="s">
        <v>32</v>
      </c>
      <c r="I58" s="40"/>
      <c r="J58" s="28"/>
      <c r="K58" s="30">
        <f t="shared" si="0"/>
        <v>0</v>
      </c>
      <c r="L58" s="36">
        <v>4.8</v>
      </c>
      <c r="M58" s="36">
        <v>4</v>
      </c>
      <c r="N58" s="32">
        <f t="shared" si="1"/>
        <v>4.4000000000000004</v>
      </c>
      <c r="O58" s="36">
        <v>6.8</v>
      </c>
      <c r="P58" s="31"/>
      <c r="Q58" s="33">
        <f t="shared" si="2"/>
        <v>11.2</v>
      </c>
      <c r="R58" s="34"/>
      <c r="S58" s="35"/>
    </row>
    <row r="59" spans="1:19" s="11" customFormat="1" ht="15.75">
      <c r="A59" s="24">
        <v>53</v>
      </c>
      <c r="B59" s="24">
        <v>53</v>
      </c>
      <c r="C59" s="25" t="s">
        <v>194</v>
      </c>
      <c r="D59" s="26" t="s">
        <v>195</v>
      </c>
      <c r="E59" s="27"/>
      <c r="F59" s="28" t="s">
        <v>196</v>
      </c>
      <c r="G59" s="29" t="s">
        <v>125</v>
      </c>
      <c r="H59" s="28" t="s">
        <v>32</v>
      </c>
      <c r="I59" s="24"/>
      <c r="J59" s="28"/>
      <c r="K59" s="30">
        <f t="shared" si="0"/>
        <v>0</v>
      </c>
      <c r="L59" s="31">
        <v>3.9</v>
      </c>
      <c r="M59" s="31">
        <v>4.8</v>
      </c>
      <c r="N59" s="32">
        <f t="shared" si="1"/>
        <v>4.4000000000000004</v>
      </c>
      <c r="O59" s="31">
        <v>6.7</v>
      </c>
      <c r="P59" s="31"/>
      <c r="Q59" s="33">
        <f t="shared" si="2"/>
        <v>11.100000000000001</v>
      </c>
      <c r="R59" s="34"/>
      <c r="S59" s="35"/>
    </row>
    <row r="60" spans="1:19" s="11" customFormat="1" ht="15.75">
      <c r="A60" s="24">
        <v>54</v>
      </c>
      <c r="B60" s="24">
        <v>6</v>
      </c>
      <c r="C60" s="25" t="s">
        <v>197</v>
      </c>
      <c r="D60" s="26" t="s">
        <v>170</v>
      </c>
      <c r="E60" s="27"/>
      <c r="F60" s="28" t="s">
        <v>198</v>
      </c>
      <c r="G60" s="29" t="s">
        <v>199</v>
      </c>
      <c r="H60" s="28" t="s">
        <v>42</v>
      </c>
      <c r="I60" s="24">
        <v>1.5</v>
      </c>
      <c r="J60" s="28"/>
      <c r="K60" s="30">
        <f t="shared" si="0"/>
        <v>0</v>
      </c>
      <c r="L60" s="36">
        <v>4</v>
      </c>
      <c r="M60" s="36">
        <v>3.6</v>
      </c>
      <c r="N60" s="32">
        <f t="shared" si="1"/>
        <v>3.8</v>
      </c>
      <c r="O60" s="36">
        <v>5.8</v>
      </c>
      <c r="P60" s="31"/>
      <c r="Q60" s="33">
        <f t="shared" si="2"/>
        <v>11.1</v>
      </c>
      <c r="R60" s="34"/>
      <c r="S60" s="35">
        <v>1</v>
      </c>
    </row>
    <row r="61" spans="1:19" s="11" customFormat="1" ht="15.75">
      <c r="A61" s="24">
        <v>55</v>
      </c>
      <c r="B61" s="24">
        <v>67</v>
      </c>
      <c r="C61" s="25" t="s">
        <v>200</v>
      </c>
      <c r="D61" s="26" t="s">
        <v>201</v>
      </c>
      <c r="E61" s="27"/>
      <c r="F61" s="28" t="s">
        <v>202</v>
      </c>
      <c r="G61" s="29" t="s">
        <v>203</v>
      </c>
      <c r="H61" s="28" t="s">
        <v>51</v>
      </c>
      <c r="I61" s="24">
        <v>1</v>
      </c>
      <c r="J61" s="28"/>
      <c r="K61" s="30">
        <f t="shared" si="0"/>
        <v>0</v>
      </c>
      <c r="L61" s="31">
        <v>3.3</v>
      </c>
      <c r="M61" s="31">
        <v>5.7</v>
      </c>
      <c r="N61" s="32">
        <f t="shared" si="1"/>
        <v>4.5</v>
      </c>
      <c r="O61" s="31">
        <v>5.6</v>
      </c>
      <c r="P61" s="31"/>
      <c r="Q61" s="33">
        <f t="shared" si="2"/>
        <v>11.1</v>
      </c>
      <c r="R61" s="34"/>
      <c r="S61" s="35"/>
    </row>
    <row r="62" spans="1:19" s="11" customFormat="1" ht="15.75">
      <c r="A62" s="24">
        <v>56</v>
      </c>
      <c r="B62" s="24">
        <v>11</v>
      </c>
      <c r="C62" s="25" t="s">
        <v>204</v>
      </c>
      <c r="D62" s="26" t="s">
        <v>205</v>
      </c>
      <c r="E62" s="27"/>
      <c r="F62" s="28" t="s">
        <v>206</v>
      </c>
      <c r="G62" s="29" t="s">
        <v>36</v>
      </c>
      <c r="H62" s="28" t="s">
        <v>32</v>
      </c>
      <c r="I62" s="24"/>
      <c r="J62" s="28"/>
      <c r="K62" s="30">
        <f t="shared" si="0"/>
        <v>0</v>
      </c>
      <c r="L62" s="31">
        <v>4.0999999999999996</v>
      </c>
      <c r="M62" s="31">
        <v>5.6</v>
      </c>
      <c r="N62" s="32">
        <f t="shared" si="1"/>
        <v>4.9000000000000004</v>
      </c>
      <c r="O62" s="31">
        <v>6.1</v>
      </c>
      <c r="P62" s="31"/>
      <c r="Q62" s="33">
        <f t="shared" si="2"/>
        <v>11</v>
      </c>
      <c r="R62" s="34"/>
      <c r="S62" s="35"/>
    </row>
    <row r="63" spans="1:19" s="11" customFormat="1" ht="15.75">
      <c r="A63" s="24">
        <v>57</v>
      </c>
      <c r="B63" s="24">
        <v>41</v>
      </c>
      <c r="C63" s="25" t="s">
        <v>43</v>
      </c>
      <c r="D63" s="26" t="s">
        <v>201</v>
      </c>
      <c r="E63" s="27"/>
      <c r="F63" s="28" t="s">
        <v>207</v>
      </c>
      <c r="G63" s="29" t="s">
        <v>50</v>
      </c>
      <c r="H63" s="28" t="s">
        <v>27</v>
      </c>
      <c r="I63" s="24">
        <v>0.5</v>
      </c>
      <c r="J63" s="28"/>
      <c r="K63" s="30">
        <f t="shared" si="0"/>
        <v>0</v>
      </c>
      <c r="L63" s="31">
        <v>4.0999999999999996</v>
      </c>
      <c r="M63" s="31">
        <v>4</v>
      </c>
      <c r="N63" s="32">
        <f t="shared" si="1"/>
        <v>4.0999999999999996</v>
      </c>
      <c r="O63" s="31">
        <v>6.4</v>
      </c>
      <c r="P63" s="31"/>
      <c r="Q63" s="33">
        <f t="shared" si="2"/>
        <v>11</v>
      </c>
      <c r="R63" s="34"/>
      <c r="S63" s="35"/>
    </row>
    <row r="64" spans="1:19" s="11" customFormat="1" ht="15.75">
      <c r="A64" s="24">
        <v>58</v>
      </c>
      <c r="B64" s="24">
        <v>59</v>
      </c>
      <c r="C64" s="25" t="s">
        <v>200</v>
      </c>
      <c r="D64" s="26" t="s">
        <v>44</v>
      </c>
      <c r="E64" s="27"/>
      <c r="F64" s="28" t="s">
        <v>208</v>
      </c>
      <c r="G64" s="29" t="s">
        <v>31</v>
      </c>
      <c r="H64" s="28" t="s">
        <v>32</v>
      </c>
      <c r="I64" s="24"/>
      <c r="J64" s="28"/>
      <c r="K64" s="30">
        <f t="shared" si="0"/>
        <v>0</v>
      </c>
      <c r="L64" s="31">
        <v>3.4</v>
      </c>
      <c r="M64" s="31">
        <v>5.4</v>
      </c>
      <c r="N64" s="32">
        <f t="shared" si="1"/>
        <v>4.4000000000000004</v>
      </c>
      <c r="O64" s="31">
        <v>6.6</v>
      </c>
      <c r="P64" s="31"/>
      <c r="Q64" s="33">
        <f t="shared" si="2"/>
        <v>11</v>
      </c>
      <c r="R64" s="34"/>
      <c r="S64" s="35"/>
    </row>
    <row r="65" spans="1:19" s="11" customFormat="1" ht="15.75">
      <c r="A65" s="24">
        <v>59</v>
      </c>
      <c r="B65" s="24">
        <v>62</v>
      </c>
      <c r="C65" s="25" t="s">
        <v>209</v>
      </c>
      <c r="D65" s="26" t="s">
        <v>210</v>
      </c>
      <c r="E65" s="27"/>
      <c r="F65" s="28" t="s">
        <v>211</v>
      </c>
      <c r="G65" s="29" t="s">
        <v>125</v>
      </c>
      <c r="H65" s="28" t="s">
        <v>32</v>
      </c>
      <c r="I65" s="24"/>
      <c r="J65" s="28"/>
      <c r="K65" s="30">
        <f t="shared" si="0"/>
        <v>0</v>
      </c>
      <c r="L65" s="31">
        <v>3.8</v>
      </c>
      <c r="M65" s="31">
        <v>5.6</v>
      </c>
      <c r="N65" s="32">
        <f t="shared" si="1"/>
        <v>4.7</v>
      </c>
      <c r="O65" s="31">
        <v>6.3</v>
      </c>
      <c r="P65" s="31"/>
      <c r="Q65" s="33">
        <f t="shared" si="2"/>
        <v>11</v>
      </c>
      <c r="R65" s="34"/>
      <c r="S65" s="35"/>
    </row>
    <row r="66" spans="1:19" s="11" customFormat="1" ht="15.75">
      <c r="A66" s="24">
        <v>60</v>
      </c>
      <c r="B66" s="24">
        <v>22</v>
      </c>
      <c r="C66" s="25" t="s">
        <v>212</v>
      </c>
      <c r="D66" s="26" t="s">
        <v>213</v>
      </c>
      <c r="E66" s="27"/>
      <c r="F66" s="28" t="s">
        <v>214</v>
      </c>
      <c r="G66" s="29" t="s">
        <v>215</v>
      </c>
      <c r="H66" s="28" t="s">
        <v>32</v>
      </c>
      <c r="I66" s="24"/>
      <c r="J66" s="28"/>
      <c r="K66" s="30">
        <f t="shared" si="0"/>
        <v>0</v>
      </c>
      <c r="L66" s="31">
        <v>4</v>
      </c>
      <c r="M66" s="31">
        <v>4.8</v>
      </c>
      <c r="N66" s="32">
        <f t="shared" si="1"/>
        <v>4.4000000000000004</v>
      </c>
      <c r="O66" s="31">
        <v>6.5</v>
      </c>
      <c r="P66" s="31"/>
      <c r="Q66" s="33">
        <f t="shared" si="2"/>
        <v>10.9</v>
      </c>
      <c r="R66" s="34"/>
      <c r="S66" s="35">
        <v>2</v>
      </c>
    </row>
    <row r="67" spans="1:19" s="11" customFormat="1" ht="15.75">
      <c r="A67" s="24">
        <v>61</v>
      </c>
      <c r="B67" s="24">
        <v>40</v>
      </c>
      <c r="C67" s="25" t="s">
        <v>216</v>
      </c>
      <c r="D67" s="26" t="s">
        <v>217</v>
      </c>
      <c r="E67" s="27"/>
      <c r="F67" s="28" t="s">
        <v>184</v>
      </c>
      <c r="G67" s="29" t="s">
        <v>185</v>
      </c>
      <c r="H67" s="28" t="s">
        <v>51</v>
      </c>
      <c r="I67" s="24">
        <v>1</v>
      </c>
      <c r="J67" s="28"/>
      <c r="K67" s="30">
        <f t="shared" si="0"/>
        <v>0</v>
      </c>
      <c r="L67" s="31">
        <v>2.9</v>
      </c>
      <c r="M67" s="31">
        <v>4.4000000000000004</v>
      </c>
      <c r="N67" s="32">
        <f t="shared" si="1"/>
        <v>3.7</v>
      </c>
      <c r="O67" s="31">
        <v>6.2</v>
      </c>
      <c r="P67" s="31"/>
      <c r="Q67" s="33">
        <f t="shared" si="2"/>
        <v>10.9</v>
      </c>
      <c r="R67" s="34"/>
      <c r="S67" s="35">
        <v>1</v>
      </c>
    </row>
    <row r="68" spans="1:19" s="11" customFormat="1" ht="15.75">
      <c r="A68" s="24">
        <v>62</v>
      </c>
      <c r="B68" s="24">
        <v>23</v>
      </c>
      <c r="C68" s="25" t="s">
        <v>218</v>
      </c>
      <c r="D68" s="26" t="s">
        <v>219</v>
      </c>
      <c r="E68" s="27"/>
      <c r="F68" s="28" t="s">
        <v>220</v>
      </c>
      <c r="G68" s="29" t="s">
        <v>221</v>
      </c>
      <c r="H68" s="28" t="s">
        <v>27</v>
      </c>
      <c r="I68" s="24">
        <v>0.5</v>
      </c>
      <c r="J68" s="28"/>
      <c r="K68" s="30">
        <f t="shared" si="0"/>
        <v>0</v>
      </c>
      <c r="L68" s="31">
        <v>4.3</v>
      </c>
      <c r="M68" s="31">
        <v>3.9</v>
      </c>
      <c r="N68" s="32">
        <f t="shared" si="1"/>
        <v>4.0999999999999996</v>
      </c>
      <c r="O68" s="31">
        <v>6.3</v>
      </c>
      <c r="P68" s="31"/>
      <c r="Q68" s="33">
        <f t="shared" si="2"/>
        <v>10.899999999999999</v>
      </c>
      <c r="R68" s="34"/>
      <c r="S68" s="35"/>
    </row>
    <row r="69" spans="1:19" s="11" customFormat="1" ht="15.75">
      <c r="A69" s="24">
        <v>63</v>
      </c>
      <c r="B69" s="24">
        <v>36</v>
      </c>
      <c r="C69" s="25" t="s">
        <v>222</v>
      </c>
      <c r="D69" s="26" t="s">
        <v>223</v>
      </c>
      <c r="E69" s="27"/>
      <c r="F69" s="28" t="s">
        <v>171</v>
      </c>
      <c r="G69" s="29" t="s">
        <v>36</v>
      </c>
      <c r="H69" s="28" t="s">
        <v>32</v>
      </c>
      <c r="I69" s="24"/>
      <c r="J69" s="28"/>
      <c r="K69" s="30">
        <f t="shared" si="0"/>
        <v>0</v>
      </c>
      <c r="L69" s="31">
        <v>4.0999999999999996</v>
      </c>
      <c r="M69" s="31">
        <v>5.2</v>
      </c>
      <c r="N69" s="32">
        <f t="shared" si="1"/>
        <v>4.7</v>
      </c>
      <c r="O69" s="31">
        <v>6.1</v>
      </c>
      <c r="P69" s="31"/>
      <c r="Q69" s="33">
        <f t="shared" si="2"/>
        <v>10.8</v>
      </c>
      <c r="R69" s="34"/>
      <c r="S69" s="35"/>
    </row>
    <row r="70" spans="1:19" s="11" customFormat="1" ht="15.75">
      <c r="A70" s="24">
        <v>64</v>
      </c>
      <c r="B70" s="24">
        <v>46</v>
      </c>
      <c r="C70" s="25" t="s">
        <v>224</v>
      </c>
      <c r="D70" s="26" t="s">
        <v>225</v>
      </c>
      <c r="E70" s="27"/>
      <c r="F70" s="28" t="s">
        <v>226</v>
      </c>
      <c r="G70" s="29" t="s">
        <v>103</v>
      </c>
      <c r="H70" s="28" t="s">
        <v>27</v>
      </c>
      <c r="I70" s="24">
        <v>0.5</v>
      </c>
      <c r="J70" s="28"/>
      <c r="K70" s="30">
        <f t="shared" si="0"/>
        <v>0</v>
      </c>
      <c r="L70" s="31">
        <v>3.8</v>
      </c>
      <c r="M70" s="31">
        <v>4.3</v>
      </c>
      <c r="N70" s="32">
        <f t="shared" si="1"/>
        <v>4.0999999999999996</v>
      </c>
      <c r="O70" s="31">
        <v>6.1</v>
      </c>
      <c r="P70" s="31"/>
      <c r="Q70" s="33">
        <f t="shared" si="2"/>
        <v>10.7</v>
      </c>
      <c r="R70" s="34"/>
      <c r="S70" s="35"/>
    </row>
    <row r="71" spans="1:19" s="11" customFormat="1" ht="15.75">
      <c r="A71" s="24">
        <v>65</v>
      </c>
      <c r="B71" s="24">
        <v>48</v>
      </c>
      <c r="C71" s="25" t="s">
        <v>227</v>
      </c>
      <c r="D71" s="26" t="s">
        <v>228</v>
      </c>
      <c r="E71" s="27"/>
      <c r="F71" s="28" t="s">
        <v>229</v>
      </c>
      <c r="G71" s="29" t="s">
        <v>89</v>
      </c>
      <c r="H71" s="28" t="s">
        <v>32</v>
      </c>
      <c r="I71" s="24"/>
      <c r="J71" s="28"/>
      <c r="K71" s="30">
        <f t="shared" ref="K71:K102" si="3">IF(OR(J71="01",J71="02",J71="03",J71="04"),2,IF(OR(J71="05",J71="06",J71="07"),1,0))</f>
        <v>0</v>
      </c>
      <c r="L71" s="31">
        <v>3.6</v>
      </c>
      <c r="M71" s="31">
        <v>5</v>
      </c>
      <c r="N71" s="32">
        <f t="shared" ref="N71:N102" si="4">ROUND(AVERAGE(L71:M71),1)</f>
        <v>4.3</v>
      </c>
      <c r="O71" s="31">
        <v>6.4</v>
      </c>
      <c r="P71" s="31"/>
      <c r="Q71" s="33">
        <f t="shared" ref="Q71:Q102" si="5">I71+K71+N71+P71+O71</f>
        <v>10.7</v>
      </c>
      <c r="R71" s="34"/>
      <c r="S71" s="35"/>
    </row>
    <row r="72" spans="1:19" s="11" customFormat="1" ht="15.75">
      <c r="A72" s="24">
        <v>66</v>
      </c>
      <c r="B72" s="24">
        <v>63</v>
      </c>
      <c r="C72" s="25" t="s">
        <v>230</v>
      </c>
      <c r="D72" s="26" t="s">
        <v>231</v>
      </c>
      <c r="E72" s="27"/>
      <c r="F72" s="28" t="s">
        <v>232</v>
      </c>
      <c r="G72" s="29" t="s">
        <v>89</v>
      </c>
      <c r="H72" s="28" t="s">
        <v>32</v>
      </c>
      <c r="I72" s="24"/>
      <c r="J72" s="28"/>
      <c r="K72" s="30">
        <f t="shared" si="3"/>
        <v>0</v>
      </c>
      <c r="L72" s="31">
        <v>3.8</v>
      </c>
      <c r="M72" s="31">
        <v>4.5999999999999996</v>
      </c>
      <c r="N72" s="32">
        <f t="shared" si="4"/>
        <v>4.2</v>
      </c>
      <c r="O72" s="31">
        <v>6.5</v>
      </c>
      <c r="P72" s="31"/>
      <c r="Q72" s="33">
        <f t="shared" si="5"/>
        <v>10.7</v>
      </c>
      <c r="R72" s="34"/>
      <c r="S72" s="35"/>
    </row>
    <row r="73" spans="1:19" s="11" customFormat="1" ht="15.75">
      <c r="A73" s="24">
        <v>67</v>
      </c>
      <c r="B73" s="24">
        <v>34</v>
      </c>
      <c r="C73" s="25" t="s">
        <v>233</v>
      </c>
      <c r="D73" s="26" t="s">
        <v>234</v>
      </c>
      <c r="E73" s="27"/>
      <c r="F73" s="28" t="s">
        <v>235</v>
      </c>
      <c r="G73" s="29" t="s">
        <v>50</v>
      </c>
      <c r="H73" s="28" t="s">
        <v>51</v>
      </c>
      <c r="I73" s="24">
        <v>1</v>
      </c>
      <c r="J73" s="28"/>
      <c r="K73" s="30">
        <f t="shared" si="3"/>
        <v>0</v>
      </c>
      <c r="L73" s="41">
        <v>3</v>
      </c>
      <c r="M73" s="41">
        <v>4.0999999999999996</v>
      </c>
      <c r="N73" s="32">
        <f t="shared" si="4"/>
        <v>3.6</v>
      </c>
      <c r="O73" s="31">
        <v>6</v>
      </c>
      <c r="P73" s="31"/>
      <c r="Q73" s="33">
        <f t="shared" si="5"/>
        <v>10.6</v>
      </c>
      <c r="R73" s="34"/>
      <c r="S73" s="42"/>
    </row>
    <row r="74" spans="1:19" s="11" customFormat="1" ht="15.75">
      <c r="A74" s="24">
        <v>68</v>
      </c>
      <c r="B74" s="24">
        <v>5</v>
      </c>
      <c r="C74" s="25" t="s">
        <v>236</v>
      </c>
      <c r="D74" s="26" t="s">
        <v>237</v>
      </c>
      <c r="E74" s="27"/>
      <c r="F74" s="28" t="s">
        <v>238</v>
      </c>
      <c r="G74" s="29" t="s">
        <v>221</v>
      </c>
      <c r="H74" s="28" t="s">
        <v>27</v>
      </c>
      <c r="I74" s="24">
        <v>0.5</v>
      </c>
      <c r="J74" s="28"/>
      <c r="K74" s="30">
        <f t="shared" si="3"/>
        <v>0</v>
      </c>
      <c r="L74" s="31">
        <v>3</v>
      </c>
      <c r="M74" s="31">
        <v>4.5</v>
      </c>
      <c r="N74" s="32">
        <f t="shared" si="4"/>
        <v>3.8</v>
      </c>
      <c r="O74" s="31">
        <v>6</v>
      </c>
      <c r="P74" s="31"/>
      <c r="Q74" s="33">
        <f t="shared" si="5"/>
        <v>10.3</v>
      </c>
      <c r="R74" s="34"/>
      <c r="S74" s="42"/>
    </row>
    <row r="75" spans="1:19" s="11" customFormat="1" ht="15.75">
      <c r="A75" s="24">
        <v>69</v>
      </c>
      <c r="B75" s="24">
        <v>30</v>
      </c>
      <c r="C75" s="25" t="s">
        <v>239</v>
      </c>
      <c r="D75" s="26" t="s">
        <v>101</v>
      </c>
      <c r="E75" s="27"/>
      <c r="F75" s="28" t="s">
        <v>240</v>
      </c>
      <c r="G75" s="29" t="s">
        <v>125</v>
      </c>
      <c r="H75" s="28" t="s">
        <v>32</v>
      </c>
      <c r="I75" s="24"/>
      <c r="J75" s="28"/>
      <c r="K75" s="30">
        <f t="shared" si="3"/>
        <v>0</v>
      </c>
      <c r="L75" s="31">
        <v>4.7</v>
      </c>
      <c r="M75" s="31">
        <v>4.0999999999999996</v>
      </c>
      <c r="N75" s="32">
        <f t="shared" si="4"/>
        <v>4.4000000000000004</v>
      </c>
      <c r="O75" s="31">
        <v>5.9</v>
      </c>
      <c r="P75" s="31"/>
      <c r="Q75" s="33">
        <f t="shared" si="5"/>
        <v>10.3</v>
      </c>
      <c r="R75" s="34"/>
      <c r="S75" s="42"/>
    </row>
    <row r="76" spans="1:19" s="11" customFormat="1" ht="15.75">
      <c r="A76" s="24">
        <v>70</v>
      </c>
      <c r="B76" s="24">
        <v>38</v>
      </c>
      <c r="C76" s="25" t="s">
        <v>241</v>
      </c>
      <c r="D76" s="26" t="s">
        <v>242</v>
      </c>
      <c r="E76" s="27"/>
      <c r="F76" s="28" t="s">
        <v>243</v>
      </c>
      <c r="G76" s="29" t="s">
        <v>156</v>
      </c>
      <c r="H76" s="28" t="s">
        <v>32</v>
      </c>
      <c r="I76" s="24"/>
      <c r="J76" s="28"/>
      <c r="K76" s="30">
        <f t="shared" si="3"/>
        <v>0</v>
      </c>
      <c r="L76" s="31">
        <v>4</v>
      </c>
      <c r="M76" s="31">
        <v>4.3</v>
      </c>
      <c r="N76" s="32">
        <f t="shared" si="4"/>
        <v>4.2</v>
      </c>
      <c r="O76" s="31">
        <v>6.1</v>
      </c>
      <c r="P76" s="31"/>
      <c r="Q76" s="33">
        <f t="shared" si="5"/>
        <v>10.3</v>
      </c>
      <c r="R76" s="34"/>
      <c r="S76" s="42"/>
    </row>
    <row r="77" spans="1:19" s="11" customFormat="1" ht="15.75">
      <c r="A77" s="24">
        <v>71</v>
      </c>
      <c r="B77" s="24">
        <v>49</v>
      </c>
      <c r="C77" s="25" t="s">
        <v>244</v>
      </c>
      <c r="D77" s="26" t="s">
        <v>91</v>
      </c>
      <c r="E77" s="27"/>
      <c r="F77" s="28" t="s">
        <v>245</v>
      </c>
      <c r="G77" s="29" t="s">
        <v>31</v>
      </c>
      <c r="H77" s="28" t="s">
        <v>32</v>
      </c>
      <c r="I77" s="24"/>
      <c r="J77" s="28"/>
      <c r="K77" s="30">
        <f t="shared" si="3"/>
        <v>0</v>
      </c>
      <c r="L77" s="31">
        <v>3.8</v>
      </c>
      <c r="M77" s="31">
        <v>4.2</v>
      </c>
      <c r="N77" s="32">
        <f t="shared" si="4"/>
        <v>4</v>
      </c>
      <c r="O77" s="31">
        <v>6.3</v>
      </c>
      <c r="P77" s="31"/>
      <c r="Q77" s="33">
        <f t="shared" si="5"/>
        <v>10.3</v>
      </c>
      <c r="R77" s="34"/>
      <c r="S77" s="42"/>
    </row>
    <row r="78" spans="1:19" s="11" customFormat="1" ht="15.75">
      <c r="A78" s="43">
        <v>72</v>
      </c>
      <c r="B78" s="43">
        <v>44</v>
      </c>
      <c r="C78" s="44" t="s">
        <v>246</v>
      </c>
      <c r="D78" s="45" t="s">
        <v>24</v>
      </c>
      <c r="E78" s="46"/>
      <c r="F78" s="47" t="s">
        <v>247</v>
      </c>
      <c r="G78" s="48" t="s">
        <v>99</v>
      </c>
      <c r="H78" s="47" t="s">
        <v>27</v>
      </c>
      <c r="I78" s="43">
        <v>0.5</v>
      </c>
      <c r="J78" s="47"/>
      <c r="K78" s="49">
        <f t="shared" si="3"/>
        <v>0</v>
      </c>
      <c r="L78" s="50">
        <v>4.5</v>
      </c>
      <c r="M78" s="50">
        <v>3.1</v>
      </c>
      <c r="N78" s="51">
        <f t="shared" si="4"/>
        <v>3.8</v>
      </c>
      <c r="O78" s="50">
        <v>5.8</v>
      </c>
      <c r="P78" s="50"/>
      <c r="Q78" s="52">
        <f t="shared" si="5"/>
        <v>10.1</v>
      </c>
      <c r="R78" s="53"/>
      <c r="S78" s="42"/>
    </row>
    <row r="79" spans="1:19" s="11" customFormat="1" ht="15.75">
      <c r="A79" s="23"/>
      <c r="B79" s="23"/>
      <c r="C79" s="42"/>
      <c r="D79" s="54"/>
      <c r="E79" s="55"/>
      <c r="F79" s="56"/>
      <c r="G79" s="57"/>
      <c r="H79" s="56"/>
      <c r="I79" s="23"/>
      <c r="J79" s="56"/>
      <c r="K79" s="58"/>
      <c r="L79" s="59"/>
      <c r="M79" s="59"/>
      <c r="N79" s="60"/>
      <c r="O79" s="59"/>
      <c r="P79" s="59"/>
      <c r="Q79" s="61"/>
      <c r="R79" s="62"/>
      <c r="S79" s="42"/>
    </row>
    <row r="80" spans="1:19" s="11" customFormat="1" ht="15.75">
      <c r="A80" s="23"/>
      <c r="B80" s="23"/>
      <c r="C80" s="42"/>
      <c r="D80" s="54"/>
      <c r="E80" s="55"/>
      <c r="F80" s="63"/>
      <c r="G80" s="57"/>
      <c r="H80" s="56"/>
      <c r="I80" s="23"/>
      <c r="J80" s="56"/>
      <c r="K80" s="58"/>
      <c r="L80" s="59"/>
      <c r="M80" s="59"/>
      <c r="N80" s="60"/>
      <c r="O80" s="59"/>
      <c r="P80" s="59"/>
      <c r="Q80" s="61"/>
      <c r="R80" s="62"/>
      <c r="S80" s="42"/>
    </row>
    <row r="81" spans="1:19" s="11" customFormat="1" ht="15">
      <c r="A81" s="10"/>
      <c r="B81" s="10"/>
      <c r="D81" s="12"/>
      <c r="E81" s="13"/>
      <c r="F81" s="64"/>
      <c r="G81" s="14"/>
      <c r="H81" s="15"/>
      <c r="I81" s="10"/>
      <c r="J81" s="15"/>
      <c r="K81" s="16"/>
      <c r="L81" s="65"/>
      <c r="M81" s="66" t="s">
        <v>248</v>
      </c>
      <c r="N81" s="67"/>
      <c r="O81" s="67"/>
      <c r="P81" s="67"/>
      <c r="Q81" s="67"/>
      <c r="R81" s="67"/>
      <c r="S81" s="4"/>
    </row>
    <row r="82" spans="1:19" s="11" customFormat="1" ht="15.75">
      <c r="A82" s="10"/>
      <c r="B82" s="5"/>
      <c r="C82" s="5"/>
      <c r="D82" s="5"/>
      <c r="E82" s="13"/>
      <c r="F82" s="64"/>
      <c r="G82" s="14"/>
      <c r="H82" s="15"/>
      <c r="I82" s="10"/>
      <c r="J82" s="15"/>
      <c r="K82" s="16"/>
      <c r="L82" s="65"/>
      <c r="M82" s="68" t="s">
        <v>249</v>
      </c>
      <c r="N82" s="69"/>
      <c r="O82" s="69"/>
      <c r="P82" s="69"/>
      <c r="Q82" s="69"/>
      <c r="R82" s="69"/>
      <c r="S82" s="4"/>
    </row>
    <row r="83" spans="1:19" s="11" customFormat="1" ht="15.75">
      <c r="A83" s="10"/>
      <c r="B83" s="70"/>
      <c r="C83" s="70"/>
      <c r="D83" s="70"/>
      <c r="E83" s="13"/>
      <c r="F83" s="64"/>
      <c r="G83" s="70"/>
      <c r="H83" s="70"/>
      <c r="I83" s="10"/>
      <c r="J83" s="15"/>
      <c r="K83" s="16"/>
      <c r="L83" s="65"/>
      <c r="M83" s="68" t="s">
        <v>250</v>
      </c>
      <c r="N83" s="69"/>
      <c r="O83" s="69"/>
      <c r="P83" s="69"/>
      <c r="Q83" s="69"/>
      <c r="R83" s="69"/>
      <c r="S83" s="4"/>
    </row>
    <row r="84" spans="1:19" s="11" customFormat="1" ht="15.75">
      <c r="A84" s="10"/>
      <c r="B84" s="71"/>
      <c r="C84" s="71"/>
      <c r="D84" s="71"/>
      <c r="E84" s="13"/>
      <c r="F84" s="64"/>
      <c r="G84" s="71"/>
      <c r="H84" s="71"/>
      <c r="I84" s="71"/>
      <c r="J84" s="15"/>
      <c r="K84" s="16"/>
      <c r="L84" s="65"/>
      <c r="M84" s="72"/>
      <c r="N84" s="73"/>
      <c r="O84" s="73"/>
      <c r="P84" s="73"/>
      <c r="Q84" s="73"/>
      <c r="R84" s="73"/>
      <c r="S84" s="4"/>
    </row>
    <row r="85" spans="1:19" s="11" customFormat="1" ht="15.75">
      <c r="A85" s="10"/>
      <c r="B85" s="74"/>
      <c r="C85" s="74"/>
      <c r="D85" s="74"/>
      <c r="E85" s="13"/>
      <c r="F85" s="64"/>
      <c r="G85" s="14"/>
      <c r="H85" s="15"/>
      <c r="I85" s="10"/>
      <c r="J85" s="15"/>
      <c r="K85" s="16"/>
      <c r="L85" s="65"/>
      <c r="M85" s="72"/>
      <c r="N85" s="73"/>
      <c r="O85" s="73"/>
      <c r="P85" s="73"/>
      <c r="Q85" s="73"/>
      <c r="R85" s="73"/>
      <c r="S85" s="4"/>
    </row>
    <row r="86" spans="1:19" s="11" customFormat="1" ht="15.75">
      <c r="A86" s="10"/>
      <c r="B86" s="10"/>
      <c r="D86" s="12"/>
      <c r="E86" s="13"/>
      <c r="F86" s="64"/>
      <c r="G86" s="14"/>
      <c r="H86" s="15"/>
      <c r="I86" s="10"/>
      <c r="J86" s="15"/>
      <c r="K86" s="16"/>
      <c r="L86" s="65"/>
      <c r="M86" s="65"/>
      <c r="N86" s="75"/>
      <c r="O86" s="65"/>
      <c r="P86" s="76"/>
      <c r="Q86" s="77"/>
      <c r="R86" s="78"/>
      <c r="S86" s="4"/>
    </row>
    <row r="87" spans="1:19" s="11" customFormat="1" ht="15.75">
      <c r="A87" s="10"/>
      <c r="B87" s="10"/>
      <c r="D87" s="12"/>
      <c r="E87" s="13"/>
      <c r="F87" s="64"/>
      <c r="G87" s="14"/>
      <c r="H87" s="15"/>
      <c r="I87" s="10"/>
      <c r="J87" s="15"/>
      <c r="K87" s="16"/>
      <c r="L87" s="65"/>
      <c r="M87" s="79"/>
      <c r="N87" s="80"/>
      <c r="O87" s="80"/>
      <c r="P87" s="80"/>
      <c r="Q87" s="80"/>
      <c r="R87" s="80"/>
      <c r="S87" s="4"/>
    </row>
    <row r="88" spans="1:19" s="11" customFormat="1" ht="15.75">
      <c r="A88" s="10"/>
      <c r="B88" s="10"/>
      <c r="D88" s="12"/>
      <c r="E88" s="13"/>
      <c r="F88" s="10"/>
      <c r="G88" s="14"/>
      <c r="H88" s="15"/>
      <c r="I88" s="10"/>
      <c r="J88" s="15"/>
      <c r="K88" s="16"/>
      <c r="L88"/>
      <c r="M88" s="5" t="s">
        <v>251</v>
      </c>
      <c r="N88" s="5"/>
      <c r="O88" s="5"/>
      <c r="P88" s="5"/>
      <c r="Q88" s="5"/>
      <c r="R88" s="5"/>
      <c r="S88" s="4"/>
    </row>
    <row r="89" spans="1:19" s="11" customFormat="1">
      <c r="A89" s="10"/>
      <c r="B89" s="10"/>
      <c r="D89" s="12"/>
      <c r="E89" s="13"/>
      <c r="F89" s="10"/>
      <c r="G89" s="14"/>
      <c r="H89" s="15"/>
      <c r="I89" s="10"/>
      <c r="J89" s="15"/>
      <c r="K89" s="16"/>
      <c r="L89"/>
      <c r="M89"/>
      <c r="N89"/>
      <c r="O89"/>
      <c r="P89"/>
      <c r="Q89"/>
      <c r="R89"/>
      <c r="S89" s="4"/>
    </row>
    <row r="90" spans="1:19" s="11" customFormat="1">
      <c r="A90" s="10"/>
      <c r="B90" s="10"/>
      <c r="D90" s="12"/>
      <c r="E90" s="13"/>
      <c r="F90" s="10"/>
      <c r="G90" s="14"/>
      <c r="H90" s="15"/>
      <c r="I90" s="10"/>
      <c r="J90" s="15"/>
      <c r="K90" s="16"/>
      <c r="L90"/>
      <c r="M90"/>
      <c r="N90"/>
      <c r="O90"/>
      <c r="P90"/>
      <c r="Q90"/>
      <c r="R90"/>
      <c r="S90" s="4"/>
    </row>
    <row r="91" spans="1:19" s="11" customFormat="1">
      <c r="A91" s="10"/>
      <c r="B91" s="10"/>
      <c r="D91" s="12"/>
      <c r="E91" s="13"/>
      <c r="F91" s="10"/>
      <c r="G91" s="14"/>
      <c r="H91" s="15"/>
      <c r="I91" s="10"/>
      <c r="J91" s="15"/>
      <c r="K91" s="16"/>
      <c r="L91"/>
      <c r="M91"/>
      <c r="N91"/>
      <c r="O91"/>
      <c r="P91"/>
      <c r="Q91"/>
      <c r="R91"/>
      <c r="S91" s="4"/>
    </row>
    <row r="92" spans="1:19" s="11" customFormat="1">
      <c r="A92" s="10"/>
      <c r="B92" s="10"/>
      <c r="D92" s="12"/>
      <c r="E92" s="13"/>
      <c r="F92" s="10"/>
      <c r="G92" s="14"/>
      <c r="H92" s="15"/>
      <c r="I92" s="10"/>
      <c r="J92" s="15"/>
      <c r="K92" s="16"/>
      <c r="L92"/>
      <c r="M92"/>
      <c r="N92"/>
      <c r="O92"/>
      <c r="P92"/>
      <c r="Q92"/>
      <c r="R92"/>
      <c r="S92" s="4"/>
    </row>
    <row r="93" spans="1:19" s="11" customFormat="1">
      <c r="A93" s="10"/>
      <c r="B93" s="10"/>
      <c r="D93" s="12"/>
      <c r="E93" s="13"/>
      <c r="F93" s="10"/>
      <c r="G93" s="14"/>
      <c r="H93" s="15"/>
      <c r="I93" s="10"/>
      <c r="J93" s="15"/>
      <c r="K93" s="16"/>
      <c r="L93"/>
      <c r="M93"/>
      <c r="N93"/>
      <c r="O93"/>
      <c r="P93"/>
      <c r="Q93"/>
      <c r="R93"/>
      <c r="S93" s="4"/>
    </row>
    <row r="94" spans="1:19" s="11" customFormat="1">
      <c r="A94" s="10"/>
      <c r="B94" s="10"/>
      <c r="D94" s="12"/>
      <c r="E94" s="13"/>
      <c r="F94" s="10"/>
      <c r="G94" s="14"/>
      <c r="H94" s="15"/>
      <c r="I94" s="10"/>
      <c r="J94" s="15"/>
      <c r="K94" s="16"/>
      <c r="L94"/>
      <c r="M94"/>
      <c r="N94"/>
      <c r="O94"/>
      <c r="P94"/>
      <c r="Q94"/>
      <c r="R94"/>
      <c r="S94" s="4"/>
    </row>
    <row r="95" spans="1:19" s="11" customFormat="1">
      <c r="A95" s="10"/>
      <c r="B95" s="10"/>
      <c r="D95" s="12"/>
      <c r="E95" s="13"/>
      <c r="F95" s="10"/>
      <c r="G95" s="14"/>
      <c r="H95" s="15"/>
      <c r="I95" s="10"/>
      <c r="J95" s="15"/>
      <c r="K95" s="16"/>
      <c r="L95"/>
      <c r="M95"/>
      <c r="N95"/>
      <c r="O95"/>
      <c r="P95"/>
      <c r="Q95"/>
      <c r="R95"/>
      <c r="S95" s="4"/>
    </row>
    <row r="96" spans="1:19" s="11" customFormat="1">
      <c r="A96" s="10"/>
      <c r="B96" s="10"/>
      <c r="C96" s="81"/>
      <c r="D96" s="12"/>
      <c r="E96" s="13"/>
      <c r="F96" s="10"/>
      <c r="G96" s="14"/>
      <c r="H96" s="15"/>
      <c r="I96" s="10"/>
      <c r="J96" s="15"/>
      <c r="K96" s="16"/>
      <c r="L96"/>
      <c r="M96"/>
      <c r="N96"/>
      <c r="O96"/>
      <c r="P96"/>
      <c r="Q96"/>
      <c r="R96"/>
      <c r="S96" s="4"/>
    </row>
    <row r="97" spans="1:19" s="11" customFormat="1">
      <c r="A97" s="10"/>
      <c r="B97" s="10"/>
      <c r="D97" s="12"/>
      <c r="E97" s="13"/>
      <c r="F97" s="10"/>
      <c r="G97" s="14"/>
      <c r="H97" s="15"/>
      <c r="I97" s="10"/>
      <c r="J97" s="15"/>
      <c r="K97" s="16"/>
      <c r="L97"/>
      <c r="M97"/>
      <c r="N97"/>
      <c r="O97"/>
      <c r="P97"/>
      <c r="Q97"/>
      <c r="R97"/>
      <c r="S97" s="4"/>
    </row>
    <row r="98" spans="1:19" s="11" customFormat="1">
      <c r="A98" s="10"/>
      <c r="B98" s="10"/>
      <c r="D98" s="12"/>
      <c r="E98" s="13"/>
      <c r="F98" s="10"/>
      <c r="G98" s="14"/>
      <c r="H98" s="15"/>
      <c r="I98" s="10"/>
      <c r="J98" s="15"/>
      <c r="K98" s="16"/>
      <c r="L98"/>
      <c r="M98"/>
      <c r="N98"/>
      <c r="O98"/>
      <c r="P98"/>
      <c r="Q98"/>
      <c r="R98"/>
      <c r="S98" s="4"/>
    </row>
    <row r="99" spans="1:19" s="11" customFormat="1">
      <c r="A99" s="10"/>
      <c r="B99" s="10"/>
      <c r="D99" s="12"/>
      <c r="E99" s="13"/>
      <c r="F99" s="10"/>
      <c r="G99" s="14"/>
      <c r="H99" s="15"/>
      <c r="I99" s="10"/>
      <c r="J99" s="15"/>
      <c r="K99" s="16"/>
      <c r="L99"/>
      <c r="M99"/>
      <c r="N99"/>
      <c r="O99"/>
      <c r="P99"/>
      <c r="Q99"/>
      <c r="R99"/>
      <c r="S99" s="4"/>
    </row>
    <row r="100" spans="1:19" s="11" customFormat="1">
      <c r="A100" s="10"/>
      <c r="B100" s="10"/>
      <c r="D100" s="12"/>
      <c r="E100" s="13"/>
      <c r="F100" s="10"/>
      <c r="G100" s="14"/>
      <c r="H100" s="15"/>
      <c r="I100" s="10"/>
      <c r="J100" s="15"/>
      <c r="K100" s="16"/>
      <c r="L100"/>
      <c r="M100"/>
      <c r="N100"/>
      <c r="O100"/>
      <c r="P100"/>
      <c r="Q100"/>
      <c r="R100"/>
      <c r="S100" s="4"/>
    </row>
    <row r="101" spans="1:19" s="11" customFormat="1">
      <c r="A101" s="10"/>
      <c r="B101" s="10"/>
      <c r="D101" s="12"/>
      <c r="E101" s="13"/>
      <c r="F101" s="10"/>
      <c r="G101" s="14"/>
      <c r="H101" s="15"/>
      <c r="I101" s="10"/>
      <c r="J101" s="15"/>
      <c r="K101" s="16"/>
      <c r="L101"/>
      <c r="M101"/>
      <c r="N101"/>
      <c r="O101"/>
      <c r="P101"/>
      <c r="Q101"/>
      <c r="R101"/>
      <c r="S101" s="4"/>
    </row>
    <row r="102" spans="1:19" s="82" customFormat="1">
      <c r="A102" s="10"/>
      <c r="B102" s="10"/>
      <c r="C102" s="11"/>
      <c r="D102" s="12"/>
      <c r="E102" s="13"/>
      <c r="F102" s="10"/>
      <c r="G102" s="14"/>
      <c r="H102" s="15"/>
      <c r="I102" s="10"/>
      <c r="J102" s="15"/>
      <c r="K102" s="16"/>
      <c r="L102"/>
      <c r="M102"/>
      <c r="N102"/>
      <c r="O102"/>
      <c r="P102"/>
      <c r="Q102"/>
      <c r="R102"/>
      <c r="S102" s="4"/>
    </row>
    <row r="103" spans="1:19" s="11" customFormat="1">
      <c r="A103" s="10"/>
      <c r="B103" s="10"/>
      <c r="D103" s="12"/>
      <c r="E103" s="13"/>
      <c r="F103" s="10"/>
      <c r="G103" s="14"/>
      <c r="H103" s="15"/>
      <c r="I103" s="10"/>
      <c r="J103" s="15"/>
      <c r="K103" s="16"/>
      <c r="L103"/>
      <c r="M103"/>
      <c r="N103"/>
      <c r="O103"/>
      <c r="P103"/>
      <c r="Q103"/>
      <c r="R103"/>
      <c r="S103" s="4"/>
    </row>
    <row r="104" spans="1:19" s="11" customFormat="1">
      <c r="A104" s="10"/>
      <c r="B104" s="10"/>
      <c r="D104" s="12"/>
      <c r="E104" s="13"/>
      <c r="F104" s="10"/>
      <c r="G104" s="14"/>
      <c r="H104" s="15"/>
      <c r="I104" s="10"/>
      <c r="J104" s="15"/>
      <c r="K104" s="16"/>
      <c r="L104"/>
      <c r="M104"/>
      <c r="N104"/>
      <c r="O104"/>
      <c r="P104"/>
      <c r="Q104"/>
      <c r="R104"/>
      <c r="S104" s="4"/>
    </row>
    <row r="105" spans="1:19" s="11" customFormat="1">
      <c r="A105" s="10"/>
      <c r="B105" s="10"/>
      <c r="D105" s="12"/>
      <c r="E105" s="13"/>
      <c r="F105" s="10"/>
      <c r="G105" s="14"/>
      <c r="H105" s="15"/>
      <c r="I105" s="10"/>
      <c r="J105" s="15"/>
      <c r="K105" s="16"/>
      <c r="L105"/>
      <c r="M105"/>
      <c r="N105"/>
      <c r="O105"/>
      <c r="P105"/>
      <c r="Q105"/>
      <c r="R105"/>
      <c r="S105" s="4"/>
    </row>
    <row r="106" spans="1:19" s="11" customFormat="1">
      <c r="A106" s="10"/>
      <c r="B106" s="10"/>
      <c r="D106" s="12"/>
      <c r="E106" s="13"/>
      <c r="F106" s="10"/>
      <c r="G106" s="14"/>
      <c r="H106" s="15"/>
      <c r="I106" s="10"/>
      <c r="J106" s="15"/>
      <c r="K106" s="16"/>
      <c r="L106"/>
      <c r="M106"/>
      <c r="N106"/>
      <c r="O106"/>
      <c r="P106"/>
      <c r="Q106"/>
      <c r="R106"/>
      <c r="S106" s="4"/>
    </row>
    <row r="107" spans="1:19" s="11" customFormat="1">
      <c r="A107" s="10"/>
      <c r="B107" s="10"/>
      <c r="D107" s="12"/>
      <c r="E107" s="13"/>
      <c r="F107" s="10"/>
      <c r="G107" s="14"/>
      <c r="H107" s="15"/>
      <c r="I107" s="10"/>
      <c r="J107" s="15"/>
      <c r="K107" s="16"/>
      <c r="L107"/>
      <c r="M107"/>
      <c r="N107"/>
      <c r="O107"/>
      <c r="P107"/>
      <c r="Q107"/>
      <c r="R107"/>
      <c r="S107" s="4"/>
    </row>
    <row r="108" spans="1:19" s="11" customFormat="1">
      <c r="A108" s="10"/>
      <c r="B108" s="10"/>
      <c r="D108" s="12"/>
      <c r="E108" s="13"/>
      <c r="F108" s="10"/>
      <c r="G108" s="14"/>
      <c r="H108" s="15"/>
      <c r="I108" s="10"/>
      <c r="J108" s="15"/>
      <c r="K108" s="16"/>
      <c r="L108"/>
      <c r="M108"/>
      <c r="N108"/>
      <c r="O108"/>
      <c r="P108"/>
      <c r="Q108"/>
      <c r="R108"/>
      <c r="S108" s="4"/>
    </row>
    <row r="109" spans="1:19" s="11" customFormat="1">
      <c r="A109" s="10"/>
      <c r="B109" s="10"/>
      <c r="D109" s="12"/>
      <c r="E109" s="13"/>
      <c r="F109" s="10"/>
      <c r="G109" s="14"/>
      <c r="H109" s="15"/>
      <c r="I109" s="10"/>
      <c r="J109" s="15"/>
      <c r="K109" s="16"/>
      <c r="L109"/>
      <c r="M109"/>
      <c r="N109"/>
      <c r="O109"/>
      <c r="P109"/>
      <c r="Q109"/>
      <c r="R109"/>
      <c r="S109" s="4"/>
    </row>
    <row r="110" spans="1:19" s="11" customFormat="1">
      <c r="A110" s="10"/>
      <c r="B110" s="10"/>
      <c r="D110" s="12"/>
      <c r="E110" s="13"/>
      <c r="F110" s="10"/>
      <c r="G110" s="14"/>
      <c r="H110" s="15"/>
      <c r="I110" s="10"/>
      <c r="J110" s="15"/>
      <c r="K110" s="16"/>
      <c r="L110"/>
      <c r="M110"/>
      <c r="N110"/>
      <c r="O110"/>
      <c r="P110"/>
      <c r="Q110"/>
      <c r="R110"/>
      <c r="S110" s="4"/>
    </row>
    <row r="111" spans="1:19" s="11" customFormat="1">
      <c r="A111" s="10"/>
      <c r="B111" s="10"/>
      <c r="D111" s="12"/>
      <c r="E111" s="13"/>
      <c r="F111" s="10"/>
      <c r="G111" s="14"/>
      <c r="H111" s="15"/>
      <c r="I111" s="10"/>
      <c r="J111" s="15"/>
      <c r="K111" s="16"/>
      <c r="L111"/>
      <c r="M111"/>
      <c r="N111"/>
      <c r="O111"/>
      <c r="P111"/>
      <c r="Q111"/>
      <c r="R111"/>
      <c r="S111" s="4"/>
    </row>
    <row r="112" spans="1:19" s="11" customFormat="1">
      <c r="A112" s="10"/>
      <c r="B112" s="10"/>
      <c r="D112" s="12"/>
      <c r="E112" s="13"/>
      <c r="F112" s="10"/>
      <c r="G112" s="14"/>
      <c r="H112" s="15"/>
      <c r="I112" s="10"/>
      <c r="J112" s="15"/>
      <c r="K112" s="16"/>
      <c r="L112"/>
      <c r="M112"/>
      <c r="N112"/>
      <c r="O112"/>
      <c r="P112"/>
      <c r="Q112"/>
      <c r="R112"/>
      <c r="S112" s="4"/>
    </row>
    <row r="113" spans="1:19" s="11" customFormat="1">
      <c r="A113" s="10"/>
      <c r="B113" s="10"/>
      <c r="D113" s="12"/>
      <c r="E113" s="13"/>
      <c r="F113" s="10"/>
      <c r="G113" s="14"/>
      <c r="H113" s="15"/>
      <c r="I113" s="10"/>
      <c r="J113" s="15"/>
      <c r="K113" s="16"/>
      <c r="L113"/>
      <c r="M113"/>
      <c r="N113"/>
      <c r="O113"/>
      <c r="P113"/>
      <c r="Q113"/>
      <c r="R113"/>
      <c r="S113" s="4"/>
    </row>
    <row r="114" spans="1:19" s="11" customFormat="1">
      <c r="A114" s="10"/>
      <c r="B114" s="10"/>
      <c r="D114" s="12"/>
      <c r="E114" s="13"/>
      <c r="F114" s="10"/>
      <c r="G114" s="14"/>
      <c r="H114" s="15"/>
      <c r="I114" s="10"/>
      <c r="J114" s="15"/>
      <c r="K114" s="16"/>
      <c r="L114"/>
      <c r="M114"/>
      <c r="N114"/>
      <c r="O114"/>
      <c r="P114"/>
      <c r="Q114"/>
      <c r="R114"/>
      <c r="S114" s="4"/>
    </row>
    <row r="115" spans="1:19" s="11" customFormat="1">
      <c r="A115" s="10"/>
      <c r="B115" s="10"/>
      <c r="D115" s="12"/>
      <c r="E115" s="13"/>
      <c r="F115" s="10"/>
      <c r="G115" s="14"/>
      <c r="H115" s="15"/>
      <c r="I115" s="10"/>
      <c r="J115" s="15"/>
      <c r="K115" s="16"/>
      <c r="L115"/>
      <c r="M115"/>
      <c r="N115"/>
      <c r="O115"/>
      <c r="P115"/>
      <c r="Q115"/>
      <c r="R115"/>
      <c r="S115" s="4"/>
    </row>
    <row r="116" spans="1:19" s="11" customFormat="1">
      <c r="A116" s="10"/>
      <c r="B116" s="10"/>
      <c r="D116" s="12"/>
      <c r="E116" s="13"/>
      <c r="F116" s="10"/>
      <c r="G116" s="14"/>
      <c r="H116" s="15"/>
      <c r="I116" s="10"/>
      <c r="J116" s="15"/>
      <c r="K116" s="16"/>
      <c r="L116"/>
      <c r="M116"/>
      <c r="N116"/>
      <c r="O116"/>
      <c r="P116"/>
      <c r="Q116"/>
      <c r="R116"/>
      <c r="S116" s="4"/>
    </row>
    <row r="117" spans="1:19" s="11" customFormat="1">
      <c r="A117" s="10"/>
      <c r="B117" s="10"/>
      <c r="D117" s="12"/>
      <c r="E117" s="13"/>
      <c r="F117" s="10"/>
      <c r="G117" s="14"/>
      <c r="H117" s="15"/>
      <c r="I117" s="10"/>
      <c r="J117" s="15"/>
      <c r="K117" s="16"/>
      <c r="L117"/>
      <c r="M117"/>
      <c r="N117"/>
      <c r="O117"/>
      <c r="P117"/>
      <c r="Q117"/>
      <c r="R117"/>
      <c r="S117" s="4"/>
    </row>
    <row r="118" spans="1:19" s="11" customFormat="1">
      <c r="A118" s="10"/>
      <c r="B118" s="10"/>
      <c r="D118" s="12"/>
      <c r="E118" s="13"/>
      <c r="F118" s="10"/>
      <c r="G118" s="14"/>
      <c r="H118" s="15"/>
      <c r="I118" s="10"/>
      <c r="J118" s="15"/>
      <c r="K118" s="16"/>
      <c r="L118"/>
      <c r="M118"/>
      <c r="N118"/>
      <c r="O118"/>
      <c r="P118"/>
      <c r="Q118"/>
      <c r="R118"/>
      <c r="S118" s="4"/>
    </row>
    <row r="119" spans="1:19" s="11" customFormat="1">
      <c r="A119" s="10"/>
      <c r="B119" s="10"/>
      <c r="D119" s="12"/>
      <c r="E119" s="13"/>
      <c r="F119" s="10"/>
      <c r="G119" s="14"/>
      <c r="H119" s="15"/>
      <c r="I119" s="10"/>
      <c r="J119" s="15"/>
      <c r="K119" s="16"/>
      <c r="L119"/>
      <c r="M119"/>
      <c r="N119"/>
      <c r="O119"/>
      <c r="P119"/>
      <c r="Q119"/>
      <c r="R119"/>
      <c r="S119" s="4"/>
    </row>
    <row r="120" spans="1:19" s="11" customFormat="1">
      <c r="A120" s="10"/>
      <c r="B120" s="10"/>
      <c r="D120" s="12"/>
      <c r="E120" s="13"/>
      <c r="F120" s="10"/>
      <c r="G120" s="14"/>
      <c r="H120" s="15"/>
      <c r="I120" s="10"/>
      <c r="J120" s="15"/>
      <c r="K120" s="16"/>
      <c r="L120"/>
      <c r="M120"/>
      <c r="N120"/>
      <c r="O120"/>
      <c r="P120"/>
      <c r="Q120"/>
      <c r="R120"/>
      <c r="S120" s="4"/>
    </row>
    <row r="121" spans="1:19" s="11" customFormat="1">
      <c r="A121" s="10"/>
      <c r="B121" s="10"/>
      <c r="D121" s="12"/>
      <c r="E121" s="13"/>
      <c r="F121" s="10"/>
      <c r="G121" s="14"/>
      <c r="H121" s="15"/>
      <c r="I121" s="10"/>
      <c r="J121" s="15"/>
      <c r="K121" s="16"/>
      <c r="L121"/>
      <c r="M121"/>
      <c r="N121"/>
      <c r="O121"/>
      <c r="P121"/>
      <c r="Q121"/>
      <c r="R121"/>
      <c r="S121" s="4"/>
    </row>
    <row r="122" spans="1:19" s="11" customFormat="1">
      <c r="A122" s="10"/>
      <c r="B122" s="10"/>
      <c r="D122" s="12"/>
      <c r="E122" s="13"/>
      <c r="F122" s="10"/>
      <c r="G122" s="14"/>
      <c r="H122" s="15"/>
      <c r="I122" s="10"/>
      <c r="J122" s="15"/>
      <c r="K122" s="16"/>
      <c r="L122"/>
      <c r="M122"/>
      <c r="N122"/>
      <c r="O122"/>
      <c r="P122"/>
      <c r="Q122"/>
      <c r="R122"/>
      <c r="S122" s="4"/>
    </row>
    <row r="123" spans="1:19" s="11" customFormat="1">
      <c r="A123" s="10"/>
      <c r="B123" s="10"/>
      <c r="D123" s="12"/>
      <c r="E123" s="13"/>
      <c r="F123" s="10"/>
      <c r="G123" s="14"/>
      <c r="H123" s="15"/>
      <c r="I123" s="10"/>
      <c r="J123" s="15"/>
      <c r="K123" s="16"/>
      <c r="L123"/>
      <c r="M123"/>
      <c r="N123"/>
      <c r="O123"/>
      <c r="P123"/>
      <c r="Q123"/>
      <c r="R123"/>
      <c r="S123" s="4"/>
    </row>
    <row r="124" spans="1:19" s="11" customFormat="1">
      <c r="A124" s="10"/>
      <c r="B124" s="10"/>
      <c r="D124" s="12"/>
      <c r="E124" s="13"/>
      <c r="F124" s="10"/>
      <c r="G124" s="14"/>
      <c r="H124" s="15"/>
      <c r="I124" s="10"/>
      <c r="J124" s="15"/>
      <c r="K124" s="16"/>
      <c r="L124"/>
      <c r="M124"/>
      <c r="N124"/>
      <c r="O124"/>
      <c r="P124"/>
      <c r="Q124"/>
      <c r="R124"/>
      <c r="S124" s="4"/>
    </row>
    <row r="125" spans="1:19" s="11" customFormat="1">
      <c r="A125" s="10"/>
      <c r="B125" s="10"/>
      <c r="D125" s="12"/>
      <c r="E125" s="13"/>
      <c r="F125" s="10"/>
      <c r="G125" s="14"/>
      <c r="H125" s="15"/>
      <c r="I125" s="10"/>
      <c r="J125" s="15"/>
      <c r="K125" s="16"/>
      <c r="L125"/>
      <c r="M125"/>
      <c r="N125"/>
      <c r="O125"/>
      <c r="P125"/>
      <c r="Q125"/>
      <c r="R125"/>
      <c r="S125" s="4"/>
    </row>
    <row r="126" spans="1:19" s="11" customFormat="1">
      <c r="A126" s="10"/>
      <c r="B126" s="10"/>
      <c r="D126" s="12"/>
      <c r="E126" s="13"/>
      <c r="F126" s="10"/>
      <c r="G126" s="14"/>
      <c r="H126" s="15"/>
      <c r="I126" s="10"/>
      <c r="J126" s="15"/>
      <c r="K126" s="16"/>
      <c r="L126"/>
      <c r="M126"/>
      <c r="N126"/>
      <c r="O126"/>
      <c r="P126"/>
      <c r="Q126"/>
      <c r="R126"/>
      <c r="S126" s="4"/>
    </row>
    <row r="127" spans="1:19" s="11" customFormat="1">
      <c r="A127" s="10"/>
      <c r="B127" s="10"/>
      <c r="D127" s="12"/>
      <c r="E127" s="13"/>
      <c r="F127" s="10"/>
      <c r="G127" s="14"/>
      <c r="H127" s="15"/>
      <c r="I127" s="10"/>
      <c r="J127" s="15"/>
      <c r="K127" s="16"/>
      <c r="L127"/>
      <c r="M127"/>
      <c r="N127"/>
      <c r="O127"/>
      <c r="P127"/>
      <c r="Q127"/>
      <c r="R127"/>
      <c r="S127" s="4"/>
    </row>
    <row r="128" spans="1:19" s="11" customFormat="1">
      <c r="A128" s="10"/>
      <c r="B128" s="10"/>
      <c r="D128" s="12"/>
      <c r="E128" s="13"/>
      <c r="F128" s="10"/>
      <c r="G128" s="14"/>
      <c r="H128" s="15"/>
      <c r="I128" s="10"/>
      <c r="J128" s="15"/>
      <c r="K128" s="16"/>
      <c r="L128"/>
      <c r="M128"/>
      <c r="N128"/>
      <c r="O128"/>
      <c r="P128"/>
      <c r="Q128"/>
      <c r="R128"/>
      <c r="S128" s="4"/>
    </row>
    <row r="129" spans="1:19" s="11" customFormat="1">
      <c r="A129" s="10"/>
      <c r="B129" s="10"/>
      <c r="D129" s="12"/>
      <c r="E129" s="13"/>
      <c r="F129" s="10"/>
      <c r="G129" s="14"/>
      <c r="H129" s="15"/>
      <c r="I129" s="10"/>
      <c r="J129" s="15"/>
      <c r="K129" s="16"/>
      <c r="L129"/>
      <c r="M129"/>
      <c r="N129"/>
      <c r="O129"/>
      <c r="P129"/>
      <c r="Q129"/>
      <c r="R129"/>
      <c r="S129" s="4"/>
    </row>
    <row r="130" spans="1:19" s="11" customFormat="1">
      <c r="A130" s="10"/>
      <c r="B130" s="10"/>
      <c r="D130" s="12"/>
      <c r="E130" s="13"/>
      <c r="F130" s="10"/>
      <c r="G130" s="14"/>
      <c r="H130" s="15"/>
      <c r="I130" s="10"/>
      <c r="J130" s="15"/>
      <c r="K130" s="16"/>
      <c r="L130"/>
      <c r="M130"/>
      <c r="N130"/>
      <c r="O130"/>
      <c r="P130"/>
      <c r="Q130"/>
      <c r="R130"/>
      <c r="S130" s="4"/>
    </row>
    <row r="131" spans="1:19" s="11" customFormat="1">
      <c r="A131" s="10"/>
      <c r="B131" s="10"/>
      <c r="D131" s="12"/>
      <c r="E131" s="13"/>
      <c r="F131" s="10"/>
      <c r="G131" s="14"/>
      <c r="H131" s="15"/>
      <c r="I131" s="10"/>
      <c r="J131" s="15"/>
      <c r="K131" s="16"/>
      <c r="L131"/>
      <c r="M131"/>
      <c r="N131"/>
      <c r="O131"/>
      <c r="P131"/>
      <c r="Q131"/>
      <c r="R131"/>
      <c r="S131" s="4"/>
    </row>
    <row r="132" spans="1:19" s="11" customFormat="1">
      <c r="A132" s="10"/>
      <c r="B132" s="10"/>
      <c r="D132" s="12"/>
      <c r="E132" s="13"/>
      <c r="F132" s="10"/>
      <c r="G132" s="14"/>
      <c r="H132" s="15"/>
      <c r="I132" s="10"/>
      <c r="J132" s="15"/>
      <c r="K132" s="16"/>
      <c r="L132"/>
      <c r="M132"/>
      <c r="N132"/>
      <c r="O132"/>
      <c r="P132"/>
      <c r="Q132"/>
      <c r="R132"/>
      <c r="S132" s="4"/>
    </row>
    <row r="133" spans="1:19" s="11" customFormat="1">
      <c r="A133" s="10"/>
      <c r="B133" s="10"/>
      <c r="D133" s="12"/>
      <c r="E133" s="13"/>
      <c r="F133" s="10"/>
      <c r="G133" s="14"/>
      <c r="H133" s="15"/>
      <c r="I133" s="10"/>
      <c r="J133" s="15"/>
      <c r="K133" s="16"/>
      <c r="L133"/>
      <c r="M133"/>
      <c r="N133"/>
      <c r="O133"/>
      <c r="P133"/>
      <c r="Q133"/>
      <c r="R133"/>
      <c r="S133" s="4"/>
    </row>
    <row r="134" spans="1:19" s="11" customFormat="1">
      <c r="A134" s="10"/>
      <c r="B134" s="10"/>
      <c r="D134" s="12"/>
      <c r="E134" s="13"/>
      <c r="F134" s="10"/>
      <c r="G134" s="14"/>
      <c r="H134" s="15"/>
      <c r="I134" s="10"/>
      <c r="J134" s="15"/>
      <c r="K134" s="16"/>
      <c r="L134"/>
      <c r="M134"/>
      <c r="N134"/>
      <c r="O134"/>
      <c r="P134"/>
      <c r="Q134"/>
      <c r="R134"/>
      <c r="S134" s="4"/>
    </row>
    <row r="135" spans="1:19" s="11" customFormat="1">
      <c r="A135" s="10"/>
      <c r="B135" s="10"/>
      <c r="D135" s="12"/>
      <c r="E135" s="13"/>
      <c r="F135" s="10"/>
      <c r="G135" s="14"/>
      <c r="H135" s="15"/>
      <c r="I135" s="10"/>
      <c r="J135" s="15"/>
      <c r="K135" s="16"/>
      <c r="L135"/>
      <c r="M135"/>
      <c r="N135"/>
      <c r="O135"/>
      <c r="P135"/>
      <c r="Q135"/>
      <c r="R135"/>
      <c r="S135" s="4"/>
    </row>
    <row r="136" spans="1:19" s="11" customFormat="1">
      <c r="A136" s="10"/>
      <c r="B136" s="10"/>
      <c r="D136" s="12"/>
      <c r="E136" s="13"/>
      <c r="F136" s="10"/>
      <c r="G136" s="14"/>
      <c r="H136" s="15"/>
      <c r="I136" s="10"/>
      <c r="J136" s="15"/>
      <c r="K136" s="16"/>
      <c r="L136"/>
      <c r="M136"/>
      <c r="N136"/>
      <c r="O136"/>
      <c r="P136"/>
      <c r="Q136"/>
      <c r="R136"/>
      <c r="S136" s="4"/>
    </row>
    <row r="137" spans="1:19" s="11" customFormat="1">
      <c r="A137" s="10"/>
      <c r="B137" s="10"/>
      <c r="D137" s="12"/>
      <c r="E137" s="13"/>
      <c r="F137" s="10"/>
      <c r="G137" s="14"/>
      <c r="H137" s="15"/>
      <c r="I137" s="10"/>
      <c r="J137" s="15"/>
      <c r="K137" s="16"/>
      <c r="L137"/>
      <c r="M137"/>
      <c r="N137"/>
      <c r="O137"/>
      <c r="P137"/>
      <c r="Q137"/>
      <c r="R137"/>
      <c r="S137" s="4"/>
    </row>
    <row r="138" spans="1:19" s="11" customFormat="1">
      <c r="A138" s="10"/>
      <c r="B138" s="10"/>
      <c r="D138" s="12"/>
      <c r="E138" s="13"/>
      <c r="F138" s="10"/>
      <c r="G138" s="14"/>
      <c r="H138" s="15"/>
      <c r="I138" s="10"/>
      <c r="J138" s="15"/>
      <c r="K138" s="16"/>
      <c r="L138"/>
      <c r="M138"/>
      <c r="N138"/>
      <c r="O138"/>
      <c r="P138"/>
      <c r="Q138"/>
      <c r="R138"/>
      <c r="S138" s="4"/>
    </row>
    <row r="139" spans="1:19" s="11" customFormat="1">
      <c r="A139" s="10"/>
      <c r="B139" s="10"/>
      <c r="D139" s="12"/>
      <c r="E139" s="13"/>
      <c r="F139" s="10"/>
      <c r="G139" s="14"/>
      <c r="H139" s="15"/>
      <c r="I139" s="10"/>
      <c r="J139" s="15"/>
      <c r="K139" s="16"/>
      <c r="L139"/>
      <c r="M139"/>
      <c r="N139"/>
      <c r="O139"/>
      <c r="P139"/>
      <c r="Q139"/>
      <c r="R139"/>
      <c r="S139" s="4"/>
    </row>
    <row r="140" spans="1:19" s="11" customFormat="1">
      <c r="A140" s="10"/>
      <c r="B140" s="10"/>
      <c r="D140" s="12"/>
      <c r="E140" s="13"/>
      <c r="F140" s="10"/>
      <c r="G140" s="14"/>
      <c r="H140" s="15"/>
      <c r="I140" s="10"/>
      <c r="J140" s="15"/>
      <c r="K140" s="16"/>
      <c r="L140"/>
      <c r="M140"/>
      <c r="N140"/>
      <c r="O140"/>
      <c r="P140"/>
      <c r="Q140"/>
      <c r="R140"/>
      <c r="S140" s="4"/>
    </row>
    <row r="141" spans="1:19" s="11" customFormat="1">
      <c r="A141" s="10"/>
      <c r="B141" s="10"/>
      <c r="D141" s="12"/>
      <c r="E141" s="13"/>
      <c r="F141" s="10"/>
      <c r="G141" s="14"/>
      <c r="H141" s="15"/>
      <c r="I141" s="10"/>
      <c r="J141" s="15"/>
      <c r="K141" s="16"/>
      <c r="L141"/>
      <c r="M141"/>
      <c r="N141"/>
      <c r="O141"/>
      <c r="P141"/>
      <c r="Q141"/>
      <c r="R141"/>
      <c r="S141" s="4"/>
    </row>
    <row r="142" spans="1:19" s="11" customFormat="1">
      <c r="A142" s="10"/>
      <c r="B142" s="10"/>
      <c r="D142" s="12"/>
      <c r="E142" s="13"/>
      <c r="F142" s="10"/>
      <c r="G142" s="14"/>
      <c r="H142" s="15"/>
      <c r="I142" s="10"/>
      <c r="J142" s="15"/>
      <c r="K142" s="16"/>
      <c r="L142"/>
      <c r="M142"/>
      <c r="N142"/>
      <c r="O142"/>
      <c r="P142"/>
      <c r="Q142"/>
      <c r="R142"/>
      <c r="S142" s="4"/>
    </row>
    <row r="143" spans="1:19" s="11" customFormat="1">
      <c r="A143" s="10"/>
      <c r="B143" s="10"/>
      <c r="D143" s="12"/>
      <c r="E143" s="13"/>
      <c r="F143" s="10"/>
      <c r="G143" s="14"/>
      <c r="H143" s="15"/>
      <c r="I143" s="10"/>
      <c r="J143" s="15"/>
      <c r="K143" s="16"/>
      <c r="L143"/>
      <c r="M143"/>
      <c r="N143"/>
      <c r="O143"/>
      <c r="P143"/>
      <c r="Q143"/>
      <c r="R143"/>
      <c r="S143" s="4"/>
    </row>
    <row r="144" spans="1:19" s="11" customFormat="1">
      <c r="A144" s="10"/>
      <c r="B144" s="10"/>
      <c r="D144" s="12"/>
      <c r="E144" s="13"/>
      <c r="F144" s="10"/>
      <c r="G144" s="14"/>
      <c r="H144" s="15"/>
      <c r="I144" s="10"/>
      <c r="J144" s="15"/>
      <c r="K144" s="16"/>
      <c r="L144"/>
      <c r="M144"/>
      <c r="N144"/>
      <c r="O144"/>
      <c r="P144"/>
      <c r="Q144"/>
      <c r="R144"/>
      <c r="S144" s="4"/>
    </row>
    <row r="145" spans="1:19" s="11" customFormat="1">
      <c r="A145" s="10"/>
      <c r="B145" s="10"/>
      <c r="D145" s="12"/>
      <c r="E145" s="13"/>
      <c r="F145" s="10"/>
      <c r="G145" s="14"/>
      <c r="H145" s="15"/>
      <c r="I145" s="10"/>
      <c r="J145" s="15"/>
      <c r="K145" s="16"/>
      <c r="L145"/>
      <c r="M145"/>
      <c r="N145"/>
      <c r="O145"/>
      <c r="P145"/>
      <c r="Q145"/>
      <c r="R145"/>
      <c r="S145" s="4"/>
    </row>
    <row r="146" spans="1:19" s="83" customFormat="1">
      <c r="A146" s="10"/>
      <c r="B146" s="10"/>
      <c r="C146" s="11"/>
      <c r="D146" s="12"/>
      <c r="E146" s="13"/>
      <c r="F146" s="10"/>
      <c r="G146" s="14"/>
      <c r="H146" s="15"/>
      <c r="I146" s="10"/>
      <c r="J146" s="15"/>
      <c r="K146" s="16"/>
      <c r="L146"/>
      <c r="M146"/>
      <c r="N146"/>
      <c r="O146"/>
      <c r="P146"/>
      <c r="Q146"/>
      <c r="R146"/>
      <c r="S146" s="4"/>
    </row>
    <row r="147" spans="1:19" s="11" customFormat="1">
      <c r="A147" s="10"/>
      <c r="B147" s="10"/>
      <c r="D147" s="12"/>
      <c r="E147" s="13"/>
      <c r="F147" s="10"/>
      <c r="G147" s="14"/>
      <c r="H147" s="15"/>
      <c r="I147" s="10"/>
      <c r="J147" s="15"/>
      <c r="K147" s="16"/>
      <c r="L147"/>
      <c r="M147"/>
      <c r="N147"/>
      <c r="O147"/>
      <c r="P147"/>
      <c r="Q147"/>
      <c r="R147"/>
      <c r="S147" s="4"/>
    </row>
    <row r="148" spans="1:19" s="11" customFormat="1">
      <c r="A148" s="10"/>
      <c r="B148" s="10"/>
      <c r="D148" s="12"/>
      <c r="E148" s="13"/>
      <c r="F148" s="10"/>
      <c r="G148" s="14"/>
      <c r="H148" s="15"/>
      <c r="I148" s="10"/>
      <c r="J148" s="15"/>
      <c r="K148" s="16"/>
      <c r="L148"/>
      <c r="M148"/>
      <c r="N148"/>
      <c r="O148"/>
      <c r="P148"/>
      <c r="Q148"/>
      <c r="R148"/>
      <c r="S148" s="4"/>
    </row>
    <row r="149" spans="1:19" s="11" customFormat="1">
      <c r="A149" s="10"/>
      <c r="B149" s="10"/>
      <c r="D149" s="12"/>
      <c r="E149" s="13"/>
      <c r="F149" s="10"/>
      <c r="G149" s="14"/>
      <c r="H149" s="15"/>
      <c r="I149" s="10"/>
      <c r="J149" s="15"/>
      <c r="K149" s="16"/>
      <c r="L149"/>
      <c r="M149"/>
      <c r="N149"/>
      <c r="O149"/>
      <c r="P149"/>
      <c r="Q149"/>
      <c r="R149"/>
      <c r="S149" s="4"/>
    </row>
    <row r="150" spans="1:19" s="11" customFormat="1">
      <c r="A150" s="10"/>
      <c r="B150" s="10"/>
      <c r="D150" s="12"/>
      <c r="E150" s="13"/>
      <c r="F150" s="10"/>
      <c r="G150" s="14"/>
      <c r="H150" s="15"/>
      <c r="I150" s="10"/>
      <c r="J150" s="15"/>
      <c r="K150" s="16"/>
      <c r="L150"/>
      <c r="M150"/>
      <c r="N150"/>
      <c r="O150"/>
      <c r="P150"/>
      <c r="Q150"/>
      <c r="R150"/>
      <c r="S150" s="4"/>
    </row>
    <row r="151" spans="1:19" s="11" customFormat="1">
      <c r="A151" s="10"/>
      <c r="B151" s="10"/>
      <c r="D151" s="12"/>
      <c r="E151" s="13"/>
      <c r="F151" s="10"/>
      <c r="G151" s="14"/>
      <c r="H151" s="15"/>
      <c r="I151" s="10"/>
      <c r="J151" s="15"/>
      <c r="K151" s="16"/>
      <c r="L151"/>
      <c r="M151"/>
      <c r="N151"/>
      <c r="O151"/>
      <c r="P151"/>
      <c r="Q151"/>
      <c r="R151"/>
      <c r="S151" s="4"/>
    </row>
    <row r="152" spans="1:19" s="11" customFormat="1">
      <c r="A152" s="10"/>
      <c r="B152" s="10"/>
      <c r="D152" s="12"/>
      <c r="E152" s="13"/>
      <c r="F152" s="10"/>
      <c r="G152" s="14"/>
      <c r="H152" s="15"/>
      <c r="I152" s="10"/>
      <c r="J152" s="15"/>
      <c r="K152" s="16"/>
      <c r="L152"/>
      <c r="M152"/>
      <c r="N152"/>
      <c r="O152"/>
      <c r="P152"/>
      <c r="Q152"/>
      <c r="R152"/>
      <c r="S152" s="4"/>
    </row>
    <row r="153" spans="1:19" s="11" customFormat="1">
      <c r="A153" s="10"/>
      <c r="B153" s="10"/>
      <c r="D153" s="12"/>
      <c r="E153" s="13"/>
      <c r="F153" s="10"/>
      <c r="G153" s="14"/>
      <c r="H153" s="15"/>
      <c r="I153" s="10"/>
      <c r="J153" s="15"/>
      <c r="K153" s="16"/>
      <c r="L153"/>
      <c r="M153"/>
      <c r="N153"/>
      <c r="O153"/>
      <c r="P153"/>
      <c r="Q153"/>
      <c r="R153"/>
      <c r="S153" s="4"/>
    </row>
    <row r="154" spans="1:19" s="11" customFormat="1">
      <c r="A154" s="10"/>
      <c r="B154" s="10"/>
      <c r="D154" s="12"/>
      <c r="E154" s="13"/>
      <c r="F154" s="10"/>
      <c r="G154" s="14"/>
      <c r="H154" s="15"/>
      <c r="I154" s="10"/>
      <c r="J154" s="15"/>
      <c r="K154" s="16"/>
      <c r="L154"/>
      <c r="M154"/>
      <c r="N154"/>
      <c r="O154"/>
      <c r="P154"/>
      <c r="Q154"/>
      <c r="R154"/>
      <c r="S154" s="4"/>
    </row>
    <row r="155" spans="1:19" s="11" customFormat="1">
      <c r="A155" s="10"/>
      <c r="B155" s="10"/>
      <c r="D155" s="12"/>
      <c r="E155" s="13"/>
      <c r="F155" s="10"/>
      <c r="G155" s="14"/>
      <c r="H155" s="15"/>
      <c r="I155" s="10"/>
      <c r="J155" s="15"/>
      <c r="K155" s="16"/>
      <c r="L155"/>
      <c r="M155"/>
      <c r="N155"/>
      <c r="O155"/>
      <c r="P155"/>
      <c r="Q155"/>
      <c r="R155"/>
      <c r="S155" s="4"/>
    </row>
    <row r="156" spans="1:19" s="11" customFormat="1">
      <c r="A156" s="10"/>
      <c r="B156" s="10"/>
      <c r="D156" s="12"/>
      <c r="E156" s="13"/>
      <c r="F156" s="10"/>
      <c r="G156" s="14"/>
      <c r="H156" s="15"/>
      <c r="I156" s="10"/>
      <c r="J156" s="15"/>
      <c r="K156" s="16"/>
      <c r="L156"/>
      <c r="M156"/>
      <c r="N156"/>
      <c r="O156"/>
      <c r="P156"/>
      <c r="Q156"/>
      <c r="R156"/>
      <c r="S156" s="4"/>
    </row>
    <row r="157" spans="1:19" s="11" customFormat="1">
      <c r="A157" s="10"/>
      <c r="B157" s="10"/>
      <c r="D157" s="12"/>
      <c r="E157" s="13"/>
      <c r="F157" s="10"/>
      <c r="G157" s="14"/>
      <c r="H157" s="15"/>
      <c r="I157" s="10"/>
      <c r="J157" s="15"/>
      <c r="K157" s="16"/>
      <c r="L157"/>
      <c r="M157"/>
      <c r="N157"/>
      <c r="O157"/>
      <c r="P157"/>
      <c r="Q157"/>
      <c r="R157"/>
      <c r="S157" s="4"/>
    </row>
    <row r="158" spans="1:19" s="11" customFormat="1">
      <c r="A158" s="10"/>
      <c r="B158" s="10"/>
      <c r="D158" s="12"/>
      <c r="E158" s="13"/>
      <c r="F158" s="10"/>
      <c r="G158" s="14"/>
      <c r="H158" s="15"/>
      <c r="I158" s="10"/>
      <c r="J158" s="15"/>
      <c r="K158" s="16"/>
      <c r="L158"/>
      <c r="M158"/>
      <c r="N158"/>
      <c r="O158"/>
      <c r="P158"/>
      <c r="Q158"/>
      <c r="R158"/>
      <c r="S158" s="4"/>
    </row>
    <row r="159" spans="1:19" s="11" customFormat="1">
      <c r="A159" s="10"/>
      <c r="B159" s="10"/>
      <c r="D159" s="12"/>
      <c r="E159" s="13"/>
      <c r="F159" s="10"/>
      <c r="G159" s="14"/>
      <c r="H159" s="15"/>
      <c r="I159" s="10"/>
      <c r="J159" s="15"/>
      <c r="K159" s="16"/>
      <c r="L159"/>
      <c r="M159"/>
      <c r="N159"/>
      <c r="O159"/>
      <c r="P159"/>
      <c r="Q159"/>
      <c r="R159"/>
      <c r="S159" s="4"/>
    </row>
    <row r="160" spans="1:19" s="11" customFormat="1">
      <c r="A160" s="10"/>
      <c r="B160" s="10"/>
      <c r="D160" s="12"/>
      <c r="E160" s="13"/>
      <c r="F160" s="10"/>
      <c r="G160" s="14"/>
      <c r="H160" s="15"/>
      <c r="I160" s="10"/>
      <c r="J160" s="15"/>
      <c r="K160" s="16"/>
      <c r="L160"/>
      <c r="M160"/>
      <c r="N160"/>
      <c r="O160"/>
      <c r="P160"/>
      <c r="Q160"/>
      <c r="R160"/>
      <c r="S160" s="4"/>
    </row>
    <row r="161" spans="1:19" s="11" customFormat="1">
      <c r="A161" s="10"/>
      <c r="B161" s="10"/>
      <c r="D161" s="12"/>
      <c r="E161" s="13"/>
      <c r="F161" s="10"/>
      <c r="G161" s="14"/>
      <c r="H161" s="15"/>
      <c r="I161" s="10"/>
      <c r="J161" s="15"/>
      <c r="K161" s="16"/>
      <c r="L161"/>
      <c r="M161"/>
      <c r="N161"/>
      <c r="O161"/>
      <c r="P161"/>
      <c r="Q161"/>
      <c r="R161"/>
      <c r="S161" s="4"/>
    </row>
    <row r="162" spans="1:19" s="11" customFormat="1">
      <c r="A162" s="10"/>
      <c r="B162" s="10"/>
      <c r="D162" s="12"/>
      <c r="E162" s="13"/>
      <c r="F162" s="10"/>
      <c r="G162" s="14"/>
      <c r="H162" s="15"/>
      <c r="I162" s="10"/>
      <c r="J162" s="15"/>
      <c r="K162" s="16"/>
      <c r="L162"/>
      <c r="M162"/>
      <c r="N162"/>
      <c r="O162"/>
      <c r="P162"/>
      <c r="Q162"/>
      <c r="R162"/>
      <c r="S162" s="4"/>
    </row>
    <row r="163" spans="1:19" s="11" customFormat="1">
      <c r="A163" s="10"/>
      <c r="B163" s="10"/>
      <c r="D163" s="12"/>
      <c r="E163" s="13"/>
      <c r="F163" s="10"/>
      <c r="G163" s="14"/>
      <c r="H163" s="15"/>
      <c r="I163" s="10"/>
      <c r="J163" s="15"/>
      <c r="K163" s="16"/>
      <c r="L163"/>
      <c r="M163"/>
      <c r="N163"/>
      <c r="O163"/>
      <c r="P163"/>
      <c r="Q163"/>
      <c r="R163"/>
      <c r="S163" s="4"/>
    </row>
    <row r="164" spans="1:19" s="11" customFormat="1">
      <c r="A164" s="10"/>
      <c r="B164" s="10"/>
      <c r="D164" s="12"/>
      <c r="E164" s="13"/>
      <c r="F164" s="10"/>
      <c r="G164" s="14"/>
      <c r="H164" s="15"/>
      <c r="I164" s="10"/>
      <c r="J164" s="15"/>
      <c r="K164" s="16"/>
      <c r="L164"/>
      <c r="M164"/>
      <c r="N164"/>
      <c r="O164"/>
      <c r="P164"/>
      <c r="Q164"/>
      <c r="R164"/>
      <c r="S164" s="4"/>
    </row>
    <row r="165" spans="1:19" s="11" customFormat="1">
      <c r="A165" s="10"/>
      <c r="B165" s="10"/>
      <c r="D165" s="12"/>
      <c r="E165" s="13"/>
      <c r="F165" s="10"/>
      <c r="G165" s="14"/>
      <c r="H165" s="15"/>
      <c r="I165" s="10"/>
      <c r="J165" s="15"/>
      <c r="K165" s="16"/>
      <c r="L165"/>
      <c r="M165"/>
      <c r="N165"/>
      <c r="O165"/>
      <c r="P165"/>
      <c r="Q165"/>
      <c r="R165"/>
      <c r="S165" s="4"/>
    </row>
    <row r="166" spans="1:19" s="11" customFormat="1">
      <c r="A166" s="10"/>
      <c r="B166" s="10"/>
      <c r="D166" s="12"/>
      <c r="E166" s="13"/>
      <c r="F166" s="10"/>
      <c r="G166" s="14"/>
      <c r="H166" s="15"/>
      <c r="I166" s="10"/>
      <c r="J166" s="15"/>
      <c r="K166" s="16"/>
      <c r="L166"/>
      <c r="M166"/>
      <c r="N166"/>
      <c r="O166"/>
      <c r="P166"/>
      <c r="Q166"/>
      <c r="R166"/>
      <c r="S166" s="4"/>
    </row>
    <row r="167" spans="1:19" s="11" customFormat="1">
      <c r="A167" s="10"/>
      <c r="B167" s="10"/>
      <c r="D167" s="12"/>
      <c r="E167" s="13"/>
      <c r="F167" s="10"/>
      <c r="G167" s="14"/>
      <c r="H167" s="15"/>
      <c r="I167" s="10"/>
      <c r="J167" s="15"/>
      <c r="K167" s="16"/>
      <c r="L167"/>
      <c r="M167"/>
      <c r="N167"/>
      <c r="O167"/>
      <c r="P167"/>
      <c r="Q167"/>
      <c r="R167"/>
      <c r="S167" s="4"/>
    </row>
    <row r="168" spans="1:19" s="11" customFormat="1">
      <c r="A168" s="10"/>
      <c r="B168" s="10"/>
      <c r="D168" s="12"/>
      <c r="E168" s="13"/>
      <c r="F168" s="10"/>
      <c r="G168" s="14"/>
      <c r="H168" s="15"/>
      <c r="I168" s="10"/>
      <c r="J168" s="15"/>
      <c r="K168" s="16"/>
      <c r="L168"/>
      <c r="M168"/>
      <c r="N168"/>
      <c r="O168"/>
      <c r="P168"/>
      <c r="Q168"/>
      <c r="R168"/>
      <c r="S168" s="4"/>
    </row>
    <row r="169" spans="1:19" s="11" customFormat="1">
      <c r="A169" s="10"/>
      <c r="B169" s="10"/>
      <c r="D169" s="12"/>
      <c r="E169" s="13"/>
      <c r="F169" s="10"/>
      <c r="G169" s="14"/>
      <c r="H169" s="15"/>
      <c r="I169" s="10"/>
      <c r="J169" s="15"/>
      <c r="K169" s="16"/>
      <c r="L169"/>
      <c r="M169"/>
      <c r="N169"/>
      <c r="O169"/>
      <c r="P169"/>
      <c r="Q169"/>
      <c r="R169"/>
      <c r="S169" s="4"/>
    </row>
    <row r="170" spans="1:19" s="11" customFormat="1">
      <c r="A170" s="10"/>
      <c r="B170" s="10"/>
      <c r="D170" s="12"/>
      <c r="E170" s="13"/>
      <c r="F170" s="10"/>
      <c r="G170" s="14"/>
      <c r="H170" s="15"/>
      <c r="I170" s="10"/>
      <c r="J170" s="15"/>
      <c r="K170" s="16"/>
      <c r="L170"/>
      <c r="M170"/>
      <c r="N170"/>
      <c r="O170"/>
      <c r="P170"/>
      <c r="Q170"/>
      <c r="R170"/>
      <c r="S170" s="4"/>
    </row>
    <row r="175" spans="1:19" ht="17.25" customHeight="1"/>
    <row r="176" spans="1:19" ht="17.25" customHeight="1"/>
    <row r="177" ht="17.25" customHeight="1"/>
    <row r="178" ht="17.25" customHeight="1"/>
    <row r="179" ht="17.25" customHeight="1"/>
    <row r="180" ht="17.25" customHeight="1"/>
  </sheetData>
  <mergeCells count="14">
    <mergeCell ref="M88:R88"/>
    <mergeCell ref="B83:D83"/>
    <mergeCell ref="G83:H83"/>
    <mergeCell ref="M83:R83"/>
    <mergeCell ref="B84:D84"/>
    <mergeCell ref="G84:I84"/>
    <mergeCell ref="M87:R87"/>
    <mergeCell ref="A1:F1"/>
    <mergeCell ref="G1:R3"/>
    <mergeCell ref="A2:F2"/>
    <mergeCell ref="A3:F3"/>
    <mergeCell ref="M81:R81"/>
    <mergeCell ref="B82:D82"/>
    <mergeCell ref="M82:R82"/>
  </mergeCells>
  <printOptions horizontalCentered="1"/>
  <pageMargins left="0" right="0" top="0.75" bottom="0.5" header="0.2" footer="0.2"/>
  <pageSetup paperSize="9" orientation="landscape" r:id="rId1"/>
  <headerFooter alignWithMargins="0">
    <oddHeader>&amp;RTrang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TT</vt:lpstr>
      <vt:lpstr>'ds TT'!Print_Titles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2014-04-02T03:56:37Z</dcterms:created>
  <dcterms:modified xsi:type="dcterms:W3CDTF">2014-04-02T03:56:52Z</dcterms:modified>
</cp:coreProperties>
</file>